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445" tabRatio="709" activeTab="1"/>
  </bookViews>
  <sheets>
    <sheet name="Данные" sheetId="2" r:id="rId1"/>
    <sheet name="Договор  ПУ" sheetId="1" r:id="rId2"/>
    <sheet name="ДС" sheetId="7" r:id="rId3"/>
    <sheet name="Врачи" sheetId="8" r:id="rId4"/>
  </sheets>
  <definedNames>
    <definedName name="_xlnm._FilterDatabase" localSheetId="0" hidden="1">Данные!$B$2:$K$27</definedName>
    <definedName name="_xlnm.Print_Area" localSheetId="1">'Договор  ПУ'!$A$1:$K$53</definedName>
    <definedName name="_xlnm.Print_Area" localSheetId="2">ДС!$A$1:$I$13</definedName>
  </definedNames>
  <calcPr calcId="162913"/>
</workbook>
</file>

<file path=xl/calcChain.xml><?xml version="1.0" encoding="utf-8"?>
<calcChain xmlns="http://schemas.openxmlformats.org/spreadsheetml/2006/main">
  <c r="H3" i="7" l="1"/>
  <c r="C11" i="2"/>
  <c r="H12" i="7" l="1"/>
  <c r="C22" i="2" l="1"/>
  <c r="A35" i="1" l="1"/>
  <c r="A48" i="1" l="1"/>
  <c r="G27" i="1" l="1"/>
  <c r="A20" i="1"/>
  <c r="A16" i="1"/>
  <c r="D14" i="1"/>
  <c r="A12" i="1" l="1"/>
  <c r="A31" i="1" l="1"/>
  <c r="B4" i="7" l="1"/>
  <c r="G4" i="1" l="1"/>
  <c r="D9" i="1" l="1"/>
  <c r="A6" i="7" l="1"/>
  <c r="F51" i="1" l="1"/>
  <c r="A7" i="1" l="1"/>
  <c r="H52" i="1" l="1"/>
  <c r="G10" i="7" l="1"/>
  <c r="D12" i="7"/>
</calcChain>
</file>

<file path=xl/sharedStrings.xml><?xml version="1.0" encoding="utf-8"?>
<sst xmlns="http://schemas.openxmlformats.org/spreadsheetml/2006/main" count="115" uniqueCount="92">
  <si>
    <t>врач-травматолог-ортопед</t>
  </si>
  <si>
    <t>Информацию до пациента довел</t>
  </si>
  <si>
    <t xml:space="preserve">Договор </t>
  </si>
  <si>
    <t>г. Владимир</t>
  </si>
  <si>
    <t>ФИО</t>
  </si>
  <si>
    <t>Адрес места жительства</t>
  </si>
  <si>
    <t>Телефон</t>
  </si>
  <si>
    <t xml:space="preserve">номер </t>
  </si>
  <si>
    <t xml:space="preserve">Выдан </t>
  </si>
  <si>
    <t>Сегодня</t>
  </si>
  <si>
    <t>Дата выдачи</t>
  </si>
  <si>
    <t>(подпись)</t>
  </si>
  <si>
    <t>(Ф.И.О.)</t>
  </si>
  <si>
    <t xml:space="preserve">ИНФОРМИРОВАННОЕ ДОБРОВОЛЬНОЕ  СОГЛАСИЕ 
НА ПРЕДОСТАВЛЕНИЕ ПЛАТНЫХ МЕДИЦИНСКИХ УСЛУГ
</t>
  </si>
  <si>
    <t>Я,</t>
  </si>
  <si>
    <t>Потребитель</t>
  </si>
  <si>
    <t>Дата рождения</t>
  </si>
  <si>
    <t>серия</t>
  </si>
  <si>
    <t>Паспорт</t>
  </si>
  <si>
    <t>Тихомиров С.Л.</t>
  </si>
  <si>
    <t>Данные документа удостоверяющего личность:</t>
  </si>
  <si>
    <t xml:space="preserve">         Мне разъяснили, что мой отказ от заключения договора  на оказание платных медицинских услуг не может быть причиной  уменьшения видов и объемов медицинской помощи без взимания платы в рамках программы  территориальной программы.
        Я ознакомлен(а) со стоимостью  предоставляемых мне платных  медицинских услуг и согласен(а) оплатить стоимость платных медицинских услуг, за счет личных средств, средств работодателя  и иных средств на основании договоров, в том числе договоров добровольного медицинского страхования.
Я подтверждаю, что мне в доступной для меня форме разъяснена информация, о том, что несоблюдение (указаний) медицинских работников,  оказывающих платные медицинские услуги, в том числе назначенного режима лечения,  могут снизить качество  предоставляемых платных медицинских услуг, повлечь за собой невозможность ее завершения в срок или отрицательно сказаться на моем здоровье.
        Я ознакомлен(а) со всеми пунктами  настоящего документа, положения которого мне разъяснены и понятны.
</t>
  </si>
  <si>
    <t xml:space="preserve">Потребитель ( законный представитель потребителя):    </t>
  </si>
  <si>
    <t>Мусина Е.Б.</t>
  </si>
  <si>
    <t>Филатова Н.Б.</t>
  </si>
  <si>
    <t>Юдин П.В.</t>
  </si>
  <si>
    <t>Чочиев Г.М.</t>
  </si>
  <si>
    <t>Королькова О.И.</t>
  </si>
  <si>
    <t xml:space="preserve">Ганькин А.В. </t>
  </si>
  <si>
    <t>Ганькин И.А.</t>
  </si>
  <si>
    <t>Лобанова Н.С.</t>
  </si>
  <si>
    <t>Врач</t>
  </si>
  <si>
    <t>Должность</t>
  </si>
  <si>
    <t>врач-рентгенолог</t>
  </si>
  <si>
    <t>врач функциональной диагностики</t>
  </si>
  <si>
    <t>заведующий лабораторией</t>
  </si>
  <si>
    <t>Документ</t>
  </si>
  <si>
    <t>Водительское удостоверение</t>
  </si>
  <si>
    <t>Свидетельство о рождении</t>
  </si>
  <si>
    <t>Стоимость</t>
  </si>
  <si>
    <t>Срок предоставления услуги(с, до)</t>
  </si>
  <si>
    <t>врач -травматолог</t>
  </si>
  <si>
    <t>/</t>
  </si>
  <si>
    <t>врач-невролог</t>
  </si>
  <si>
    <t xml:space="preserve"> </t>
  </si>
  <si>
    <t>Грибанов Д.А.</t>
  </si>
  <si>
    <t xml:space="preserve">                                                                                                                                                                                                                                                                                                                                                                                                                                                                                                                                                                                                                                                                                                                                                                                                                                                                                     </t>
  </si>
  <si>
    <t>Булкина А.И.</t>
  </si>
  <si>
    <t>именуемый(ая) в дальнейшем Потребитель (законный представитель Потребителя), с другой стороны  заключили настоящий договор о нижеследующем:</t>
  </si>
  <si>
    <t>Кутьменев П.А.</t>
  </si>
  <si>
    <t>Бодягин Е.П.</t>
  </si>
  <si>
    <t xml:space="preserve">Желаю получить платные медицинские услуги в  ГБУЗ «Областной центр спецмедпомощи» в отделении: травматологии и ортопедии №1, травматологии и ортопедии № 2,  в стационарном отделении медицинской реабилитации пациентов с нарушением функции периферической нервной системы и опорно-двигательного аппарата, в неврологическом отделении, (нужное подчеркнуть), в объеме указанном в смете платных медицинских услуг от «01»января 2021г.
Я подтверждаю, что мне в доступной форме  предоставлена  бесплатная информация о возможности получения  соответствующих  видов и объемов  медицинской помощи без взимания платы в рамках программы  государственных гарантий  бесплатного оказания гражданам  медицинской помощи (далее программа) и территориальной программы государственных гарантий бесплатного оказания гражданам  медицинской помощи (далее территориальная программа).
</t>
  </si>
  <si>
    <t>(фамилия, имя,  отчество (при  наличии), адрес места жительства, иные адреса, на которые (при их указании в договоре) исполнитель может отправлять ответы на письменные обращения, и телефон. При оказании платных медицинских услуг анонимно сведения фиксируются со слов потребителя услуги).</t>
  </si>
  <si>
    <t>данные документа, удостоверяющего личность:</t>
  </si>
  <si>
    <t>сведения о законном представителе потребителя или лице, заключающем договор от имени потребителя</t>
  </si>
  <si>
    <t xml:space="preserve">фамилия, имя, отчество (при наличии), адрес места жительства и телефон, </t>
  </si>
  <si>
    <t>со второй стороны и  заказчик (в том числе, если заказчик и законный представитель являются одним  лицом:</t>
  </si>
  <si>
    <t xml:space="preserve">                  (фамилия, имя, отчество (при наличии), адрес места жительства и телефон заказчика – физического лица)</t>
  </si>
  <si>
    <t>данные документа, удостоверяющие личность заказчика, данные документы удостоверяющие  личность законного представителя потребителя:</t>
  </si>
  <si>
    <r>
      <t xml:space="preserve">(в отношении заказчика </t>
    </r>
    <r>
      <rPr>
        <b/>
        <sz val="8"/>
        <color theme="1"/>
        <rFont val="Times New Roman"/>
        <family val="1"/>
        <charset val="204"/>
      </rPr>
      <t>юридического лица</t>
    </r>
    <r>
      <rPr>
        <sz val="8"/>
        <color theme="1"/>
        <rFont val="Times New Roman"/>
        <family val="1"/>
        <charset val="204"/>
      </rPr>
      <t>, указывается наименование и адрес заказчика – юридического лица в пределах его места нахождения, основной государственный регистрационный номер и идентификационный номер налогоплательщика),</t>
    </r>
  </si>
  <si>
    <t>с  третье стороны и именуемый в дальнейшем заказчик, заключили настоящий договор о нижеследующем.</t>
  </si>
  <si>
    <t>1.Общие положения.</t>
  </si>
  <si>
    <t xml:space="preserve">Сведения о лицензии на осуществлении медицинской деятельности  исполнителя, информация о лицензии на осуществлении медицинской деятельности № ЛО-33-01-002335 от 01.03.2017г., срок действия лицензии: бессрочно, выдана Департаментом здравоохранения Владимирской области, перечень предоставляемых работ (услуг), составляющих медицинскую деятельность в соответствии с лицензией,  опубликованной на сайте Федеральной службы  по надзору в сфере здравоохранения https://www.roszdravnadzor.gov.ru/services/licenses в реестре лицензий. 
Адрес сайта исполнителя в информационно – телекоммуникационной сети «Интернет» https://npc33.ru/. </t>
  </si>
  <si>
    <t xml:space="preserve">2.3. Медицинские услуги должны быть предоставлены в соответствии с требованиями действующего законодательства Российской Федерации, в том числе предъявляемым к качеству медицинских услуг.  
2.4. Настоящим исполнитель доводит до сведения потребителя (заказчика) о том, что несоблюдение указаний (рекомендаций) исполнителя (медицинского работника, предоставляющего платную медицинскую услугу), в том числе назначенного режима лечения, может снизить качество предоставляемой платной медицинской услуги, повлечь за собой невозможность  ее завершения в срок или отрицательно сказаться на здоровья потребителя. </t>
  </si>
  <si>
    <t>3. Стоимость платных медицинских услуг, сроки и порядок их оплаты.</t>
  </si>
  <si>
    <t xml:space="preserve">3.2. Оплата потребителем или (заказчиком) стоимости услуг осуществляется путем перечисления суммы денежных средств, указанных в пункте 3.1 договора на расчётный счет исполнителя, указанный в настоящем договоре, или путем внесения в кассу исполнителя в срок до начала оказания платных медицинских услуг.  
3.3. Потребитель и (или) заказчик ознакомлен с прейскурантом на оказание платных медицинских услуг до заключения настоящего договора. 
4. Условия и сроки ожидания платных медицинских услуг. 
4.1. Платные медицинские услуги оказываются на основе добровольного волеизъявления потребителя (законного представителя потребителя) и согласия потребителя прибрести медицинскую услугу на возмездной основе за счет средств потребителя и (или) заказчика. 
4.2. Медицинские услуги оказываются исполнителем в соответствии с правоустанавливающими документами, регламентирующими деятельность медицинской организации: лицензиями на медицинскую деятельность, порядками, стандартами, другими документами в соответствии с действующим    законодательством Российской Федерации. 
</t>
  </si>
  <si>
    <t xml:space="preserve">4.3. Потребитель предоставляет исполнителю всю медицинскую документацию, информацию и иные сведения, касающиеся предмета обращения за медицинской помощью. 
4.4. Исполнитель обеспечивает режим конфиденциальности и врачебной тайны в соответствии с действующим законодательством Российской Федерации. 
4.5. Потребитель незамедлительно ставит в известность врачей исполнителя о любых изменениях самочувствия и состояния своего здоровья, а также других обстоятельствах, которые могут повлиять на результаты оказываемых медицинских услуг.  
4.6. Исполнителем после исполнения договора выдаются потребителю (законному представителю) медицинские документы (копии медицинских документов, выписки из медицинских документов), отражающие состояние его здоровья после получения платных медицинских услуг. 
4.7. Платные медицинские услуги предоставляются только при наличии информированного добровольного согласия потребителя (законного представителя потребителя). 
</t>
  </si>
  <si>
    <t xml:space="preserve">4.8. Потребитель и заказчик  дает исполнителю согласие на обработку необходимых персональных данных потребителя в объеме и способами, указанными в Федеральном законе от 27.07.2006г. № 152-ФЗ «О персональных данных», для целей исполнения исполнителем обязательств по настоящему договору. 
</t>
  </si>
  <si>
    <t xml:space="preserve">5. Права и обязанности сторон. 
5.1. Исполнитель обязуется:
5.1.1. Оказать Потребителю платные медицинские услуги в полном объеме с соблюдением порядков оказания медицинской помощи и стандартов медицинской помощи, утвержденных Министерством здравоохранения Российской Федерации.
5.1.2. Предоставить потребителю (законному представителю потребителя) по его требованию и в доступной для него форме информацию:
- о состоянии его здоровья, включая сведения о результатах обследования, диагнозе, методах лечения, связанном с ними риске, возможных вариантах и последствиях медицинского вмешательства, ожидаемых результатах лечения;
- об используемых при предоставлении платных медицинских услуг лекарственных препаратах и медицинских изделиях, в том числе о сроках их годности (гарантийных сроках), показаниях (противопоказаниях) к применению, а также сведения позволяющие идентифицировать имплантированное в организм человека медицинское изделие. 
</t>
  </si>
  <si>
    <t xml:space="preserve">5.1.3. При предоставлении платных медицинских услуг соблюдать установленные законодательством Российской Федерации требования к оформлению и ведению медицинской  документации, учетных и отчетных статистических форм, порядку и сроку их предоставления. 
5.1.4. Обеспечить потребителя бесплатной, доступной и достоверной информацией об оказываемой медицинской помощи.
5.1.5. Уведомить потребителя о том, что граждане, находящиеся на лечении, в соответствии с Федеральным законом от 21.11.2011 № 323-ФЗ «Об основах охраны здоровья граждан в Российской Федерации» обязаны соблюдать режим лечения, в том числе определенный на период их временной нетрудоспособности, и правила поведения пациента в медицинских организациях.
5.1.6. После исполнения договора выдать потребителю медицинские документы (копии медицинских документов, выписки из медицинских документов), отражающие состояние его здоровья после получения платных медицинских услуг, включая сведения о результатах обследования, диагнозе, методах лечения, об используемых при предоставлении платных медицинских услуг лекарственных препаратах и медицинских изделиях  в момент выписки. 
</t>
  </si>
  <si>
    <t>5.1.7. Вести учет видов, объемов, стоимости оказанных потребителю услуг, а также денежных средств, поступивших от потребителя.
5.1.8. Немедленно извещать потребителя о невозможности оказания необходимой медицинской помощи по настоящему договору либо о возникших обстоятельствах, которые могут привести к сокращению оказания медицинских услуг, что оформляется соглашением, являющимся неотъемлемой частью настоящего договора. Дополнительные медицинские услуги при необходимости их оказания предоставляются в случае оказания Потребителю стационарной помощи - на основании дополнительного соглашения к настоящему договору, в иных случаях - на основании отдельно заключаемого договора.
5.1.9. Предоставить в доступной форме информацию о возможности получения соответствующих видов и объемов медицинской помощи без взимания платы в рамках Программы государственных гарантий бесплатного оказания гражданам медицинской помощи и территориальной программы государственных гарантий бесплатного оказания гражданам медицинской помощи.</t>
  </si>
  <si>
    <t xml:space="preserve">5.2. Исполнитель вправе:
5.2.1. При выявлении у Потребителя противопоказаний к проведению лечебных и диагностических мероприятий отказать в их проведении.
5.2.2. Требовать от Потребителя соблюдения:
- графика прохождения процедур;
- режима при приеме лекарственных препаратов;
- назначений, рекомендаций специалистов;
-лечебно – охранительного режима;
- правила внутреннего распорядка лечебного учреждения;
</t>
  </si>
  <si>
    <t xml:space="preserve">5.3.2. Предоставить исполнителю данные предварительных исследований и консультаций специалистов, проведенных вне медицинской организации исполнителя (при их наличии), а также сообщить все известные сведения о состоянии своего здоровья, в том числе об аллергических реакциях на лекарственные средства, о заболеваниях и иных факторах, которые могут повлиять на ход лечения.
5.3.3. Ознакомиться с порядком и условиями предоставления медицинских услуг по настоящему договору. 
5.3.4. Выполнять все медицинские предписания, назначения, рекомендации специалистов, оказывающих медицинские услуги, соблюдать Правила внутреннего распорядка медицинской организации, лечебно – охранительный режим, правила техники </t>
  </si>
  <si>
    <t xml:space="preserve">безопасности и пожарной безопасности.  
5.3.5. Согласовывать со специалистами, оказывающим платные медицинские услуги употребление любых терапевтических препаратов, лекарств, лекарственных трав, мазей и прочего.
5.4. Потребитель имеет право. 
5.4.1. Получать медицинские услуги в соответствии с обязательными требованиями порядков оказания медицинской помощи, стандартов и иных нормативных документов, устанавливающих требования к качеству оказания медицинской помощи.  
5.4.2. В доступной для него форме получить информацию о состоянии своего здоровья, включая сведения о результатах обследования, наличии заболевания, его диагнозе и прогнозе, методах лечения, связанном с ними риске, возможных вариантах медицинского вмешательства, их последствиях и результатах проведенного лечения.
5.4.3. Получить у исполнителя медицинские документы (копии медицинских документов, выписки из медицинских документов), отражающие состояние его здоровья после получения платных медицинских услуг, включая сведения о результатах </t>
  </si>
  <si>
    <t xml:space="preserve">обследования, диагнозе, методах лечения, об используемых при предоставлении платных медицинских услуг лекарственных препаратах и медицинских изделиях, без взимания дополнительной платы.
5.5. Заказчик обязуется: 
5.5.1. Оплатить оказанную исполнителем медицинскую услугу (выполненную работу) в порядке и сроки, установленные настоящим договором.
5.5.2 Ознакомиться с порядком и условиями предоставления медицинских услуг по настоящему договору. 
6. Ответственность сторон за невыполнение условий договора.
6.1. Исполнитель несет перед потребителем ответственность, предусмотренную действующим законодательством Российской Федерации, за неисполнение или ненадлежащее исполнение условий настоящего Договора, несоблюдение требований, </t>
  </si>
  <si>
    <t xml:space="preserve">предъявляемых к методам диагностики, профилактики и лечения, разрешенным на территории Российской Федерации, а также в случае причинения вреда здоровью и жизни Потребителя.
6.2. Вред, причиненный жизни или здоровью пациента (потребителя) в результате
предоставления некачественной платной медицинской услуги, подлежит возмещению исполнителем в соответствии с действующим законодательством Российской Федерации.
6.3. Потребитель несет ответственность за нарушение условий договора об оплате услуг в соответствии с действующим законодательством России.
6.5.  Потребитель несет ответственность за нарушение условий договора, связанных с исполнением указаний (рекомендаций) исполнителя, в соответствии с действующим законодательством Российской Федерации.
</t>
  </si>
  <si>
    <t xml:space="preserve">6.6. Ни одна из Сторон не будет нести ответственности за полное или частичное неисполнение своих обязанностей, если неисполнение будет являться следствием обстоятельств непреодолимой силы, таких, как пожар, наводнение, землетрясение, забастовки и другие стихийные бедствия, война и военные действия или другие обстоятельства, находящиеся вне контроля Сторон, препятствующие выполнению настоящего Договора, возникшие после заключения Договора, а также по иным основаниям, предусмотренным законом.
7. ПОРЯДОК ИЗМЕНЕНИЯ И РАСТОРЖЕНИЯ ДОГОВОРА
7.1. Настоящий Договор может быть изменен и дополнен по соглашению Сторон.
7.2. Настоящий Договор может быть расторгнут по соглашению Сторон, а также по другим основаниям, предусмотренным действующим законодательством.
</t>
  </si>
  <si>
    <t xml:space="preserve">7.3. Все изменения и дополнения к настоящему Договору, а также его расторжение считаются действительными при условии, если они совершены в письменной форме.
7.4. В случае отказа Потребителя после заключения договора от получения медицинских услуг договор расторгается. Исполнитель информирует Потребителя о расторжении договора по инициативе Потребителя, при этом Потребитель оплачивает исполнителю фактически понесенные Исполнителем расходы, связанные с исполнением обязательств по договору.
8. ПОРЯДОК РАЗРЕШЕНИЯ СПОРОВ
8.1. Стороны обязуются все возникающие разногласия решать путем переговоров.
8.2. При не урегулировании Сторонами возникших разногласий спор разрешается в судебном порядке.
</t>
  </si>
  <si>
    <t>Законный представитель</t>
  </si>
  <si>
    <t>2.2. Потребителем медицинских услуг  по настоящему договору является:</t>
  </si>
  <si>
    <r>
      <t xml:space="preserve">8.3. Во всем остальном, не предусмотренном настоящим договором, Стороны руководствуются действующим законодательством.
9. СРОК ДЕЙСТВИЯ ДОГОВОРА И ИНЫЕ УСЛОВИЯ
</t>
    </r>
    <r>
      <rPr>
        <sz val="9"/>
        <color theme="1"/>
        <rFont val="Times New Roman"/>
        <family val="1"/>
        <charset val="204"/>
      </rPr>
      <t xml:space="preserve">
</t>
    </r>
  </si>
  <si>
    <r>
      <rPr>
        <b/>
        <sz val="9"/>
        <color indexed="8"/>
        <rFont val="Times New Roman"/>
        <family val="1"/>
        <charset val="204"/>
      </rPr>
      <t>Юридические  адреса, реквизиты и подписи сторон.</t>
    </r>
    <r>
      <rPr>
        <sz val="9"/>
        <color theme="1"/>
        <rFont val="Times New Roman"/>
        <family val="1"/>
        <charset val="204"/>
      </rPr>
      <t xml:space="preserve">
</t>
    </r>
  </si>
  <si>
    <t xml:space="preserve"> - правил техники безопасности и пожарной безопасности. 
5.2.3. Отказаться от исполнения настоящего договора при неисполнении потребителем правил внутреннего распорядка лечебного учреждения, рекомендаций и назначений специалистов и нарушении режима работы учреждения.
5.2.4. Использовать результаты, описание хода лечения и прочую информацию в качестве примера при опубликовании в специализированной медицинской литературе без указания данных потребителя, достаточных для его идентификации.
5.3. Потребитель обязуется:
5.3.1. Оплатить оказанную исполнителем медицинскую услугу (выполненную работу) в порядке и сроки, установленные настоящим договором.
</t>
  </si>
  <si>
    <t>3.1. Стоимость услуг по настоящему договору определяется исходя из действующего у исполнителя прейскуранта от 01.01.2021, с учетом объема медицинских услуг оказываемых потребителю и составляет:</t>
  </si>
  <si>
    <t>9.2. Договор составлен в 2-х экземплярах, по одному для каждой из Сторон.</t>
  </si>
  <si>
    <t>Государственное бюджетное учреждение здравоохранения Владимирской области «Областной центр специализированных видов медицинской помощи»  (ГБУЗ ВО «Областной центр спецмедпомощи»), адрес в пределах места нахождения: 600901, РФ, Владимирская область, г. Владимир, мкр. Пиганово, ул. Центральная, д. 5, ОГРН 1033301803754  ИНН 332701001, именуемое в дальнейшем «исполнитель» в лице главного врача Корольковой Ольги Ивановны, действующего на основании Устава, и приказа Министерства здравоохранения Владимирской области от «02» декабря_2022г. №  943-л  с одной стороны и потребитель:</t>
  </si>
  <si>
    <t xml:space="preserve">Понятия, используемые в договоре.  
Для целей настоящего договора используются следующие основные понятия:
Платные медицинские услуги - медицинские услуги, предоставляемые на возмездной основе за счет личных средств граждан, средств юридических лиц и иных средств на основании договоров, в том числе договоров добровольного медицинского страхования;
Заказчик - физическое или юридическое лицо, имеющее намерение заказать (приобрести) либо заказывающее (приобретающее) платные медицинские услуги в соответствии с настоящим договором в пользу потребителя;
 Потребитель - физическое лицо, имеющее намерение получить либо получающее платные медицинские услуги лично в соответствии с настоящим Договором. Потребитель, получающий платные медицинские услуги, является пациентом, на которого распространяется действие Федерального закона от 21.11.2011 N 323-ФЗ "Об основах охраны здоровья граждан в Российской Федерации";
         Исполнитель - медицинская организация, предоставляющая платные медицинские услуги Потребителям.
 2.Предмет договора. 
2.1.Исполнитель обязуется оказать потребителю  медицинские услуги, перечень которых определен в приложении № 1 к договору, а потребитель или (в случае, если договор заключен заказчиком, заказчик) обязуется уплатить исполнителю стоимость оказанных медицинских услуг в размере, порядке и сроки, которые установлены настоящим договором.
</t>
  </si>
  <si>
    <t xml:space="preserve">на оказание платных медицинских услуг № </t>
  </si>
  <si>
    <t>05.06.2024</t>
  </si>
  <si>
    <t>16.06.2024</t>
  </si>
  <si>
    <t xml:space="preserve"> рублей, 00 копеек</t>
  </si>
  <si>
    <t>Исполнитель:
ГБУЗ ВО «Областной центр спецмедпомощи»
600901, г. Владимир, мкр. Пиганово, ул. Центральная, д.5
Тел. (4922) 26-18-12
ИНН 3327101370 КПП 332701001 ОКПО 01919395
МФ ВО (ГБУЗ ВО "Областной центр спецмедпомощи" л/сч. 20286Х27630 БИК 011708377
р/сч. 03224643170000002800  к/сч. 40102810945370000020 в ОТДЕЛЕНИЕ ВЛАДИМИР БАНКА РОССИИ//УФК по Владимирской области, г. Владимир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</si>
</sst>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C19]dd\ mmmm\ yyyy\ \г\.;@"/>
    <numFmt numFmtId="165" formatCode="[$-F800]dddd\,\ mmmm\ dd\,\ yyyy"/>
  </numFmts>
  <fonts count="15" x14ac:knownFonts="1">
    <font>
      <sz val="11"/>
      <color theme="1"/>
      <name val="Calibri"/>
      <family val="2"/>
      <scheme val="minor"/>
    </font>
    <font>
      <sz val="10"/>
      <color indexed="8"/>
      <name val="Times New Roman"/>
      <family val="1"/>
      <charset val="204"/>
    </font>
    <font>
      <sz val="8"/>
      <color indexed="8"/>
      <name val="Times New Roman"/>
      <family val="1"/>
      <charset val="204"/>
    </font>
    <font>
      <sz val="11"/>
      <color indexed="8"/>
      <name val="Times New Roman"/>
      <family val="1"/>
      <charset val="204"/>
    </font>
    <font>
      <sz val="9"/>
      <color indexed="8"/>
      <name val="Times New Roman"/>
      <family val="1"/>
      <charset val="204"/>
    </font>
    <font>
      <u/>
      <sz val="9"/>
      <color indexed="8"/>
      <name val="Times New Roman"/>
      <family val="1"/>
      <charset val="204"/>
    </font>
    <font>
      <sz val="9"/>
      <color theme="1"/>
      <name val="Times New Roman"/>
      <family val="1"/>
      <charset val="204"/>
    </font>
    <font>
      <b/>
      <sz val="9"/>
      <color indexed="8"/>
      <name val="Times New Roman"/>
      <family val="1"/>
      <charset val="204"/>
    </font>
    <font>
      <sz val="11"/>
      <color theme="1"/>
      <name val="Times New Roman"/>
      <family val="1"/>
      <charset val="204"/>
    </font>
    <font>
      <sz val="9"/>
      <color rgb="FFC00000"/>
      <name val="Calibri"/>
      <family val="2"/>
      <scheme val="minor"/>
    </font>
    <font>
      <sz val="8"/>
      <color theme="1"/>
      <name val="Times New Roman"/>
      <family val="1"/>
      <charset val="204"/>
    </font>
    <font>
      <b/>
      <sz val="8"/>
      <color theme="1"/>
      <name val="Times New Roman"/>
      <family val="1"/>
      <charset val="204"/>
    </font>
    <font>
      <sz val="9"/>
      <name val="Times New Roman"/>
      <family val="1"/>
      <charset val="204"/>
    </font>
    <font>
      <sz val="9"/>
      <color rgb="FFFF0000"/>
      <name val="Times New Roman"/>
      <family val="1"/>
      <charset val="204"/>
    </font>
    <font>
      <b/>
      <u/>
      <sz val="9"/>
      <color rgb="FFFF0000"/>
      <name val="Times New Roman"/>
      <family val="1"/>
      <charset val="204"/>
    </font>
  </fonts>
  <fills count="6">
    <fill>
      <patternFill patternType="none"/>
    </fill>
    <fill>
      <patternFill patternType="gray125"/>
    </fill>
    <fill>
      <patternFill patternType="solid">
        <fgColor indexed="43"/>
        <bgColor indexed="64"/>
      </patternFill>
    </fill>
    <fill>
      <patternFill patternType="solid">
        <fgColor indexed="49"/>
        <bgColor indexed="64"/>
      </patternFill>
    </fill>
    <fill>
      <patternFill patternType="solid">
        <fgColor indexed="2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06">
    <xf numFmtId="0" fontId="0" fillId="0" borderId="0" xfId="0"/>
    <xf numFmtId="49" fontId="0" fillId="0" borderId="0" xfId="0" applyNumberFormat="1"/>
    <xf numFmtId="0" fontId="0" fillId="0" borderId="0" xfId="0" applyNumberFormat="1" applyAlignment="1">
      <alignment horizontal="left" vertical="center"/>
    </xf>
    <xf numFmtId="0" fontId="0" fillId="0" borderId="0" xfId="0" applyNumberFormat="1" applyBorder="1" applyAlignment="1">
      <alignment horizontal="left" vertical="center"/>
    </xf>
    <xf numFmtId="0" fontId="0" fillId="2" borderId="1" xfId="0" applyNumberFormat="1" applyFill="1" applyBorder="1" applyAlignment="1">
      <alignment horizontal="left" vertical="center"/>
    </xf>
    <xf numFmtId="0" fontId="4" fillId="0" borderId="0" xfId="0" applyFont="1"/>
    <xf numFmtId="0" fontId="0" fillId="2" borderId="5" xfId="0" applyNumberFormat="1" applyFill="1" applyBorder="1" applyAlignment="1">
      <alignment horizontal="left" vertical="center"/>
    </xf>
    <xf numFmtId="0" fontId="4" fillId="0" borderId="0" xfId="0" applyFont="1" applyAlignment="1"/>
    <xf numFmtId="0" fontId="2" fillId="0" borderId="0" xfId="0" applyFont="1" applyAlignment="1"/>
    <xf numFmtId="49" fontId="0" fillId="0" borderId="1" xfId="0" applyNumberFormat="1" applyBorder="1" applyAlignment="1">
      <alignment horizontal="left" vertical="center"/>
    </xf>
    <xf numFmtId="0" fontId="0" fillId="2" borderId="11" xfId="0" applyNumberFormat="1" applyFill="1" applyBorder="1" applyAlignment="1">
      <alignment horizontal="left" vertical="center"/>
    </xf>
    <xf numFmtId="0" fontId="0" fillId="0" borderId="11" xfId="0" applyBorder="1"/>
    <xf numFmtId="0" fontId="3" fillId="0" borderId="2" xfId="0" applyFont="1" applyBorder="1" applyAlignment="1">
      <alignment wrapText="1"/>
    </xf>
    <xf numFmtId="49" fontId="0" fillId="0" borderId="1" xfId="0" applyNumberFormat="1" applyBorder="1" applyAlignment="1">
      <alignment horizontal="center"/>
    </xf>
    <xf numFmtId="0" fontId="6" fillId="0" borderId="0" xfId="0" applyFont="1"/>
    <xf numFmtId="0" fontId="4" fillId="0" borderId="0" xfId="0" applyFont="1" applyBorder="1" applyAlignment="1">
      <alignment horizontal="left"/>
    </xf>
    <xf numFmtId="0" fontId="6" fillId="0" borderId="0" xfId="0" applyFont="1" applyBorder="1" applyAlignment="1">
      <alignment vertical="center"/>
    </xf>
    <xf numFmtId="0" fontId="6" fillId="0" borderId="2" xfId="0" applyFont="1" applyBorder="1"/>
    <xf numFmtId="0" fontId="6" fillId="0" borderId="2" xfId="0" applyFont="1" applyBorder="1" applyAlignment="1">
      <alignment horizontal="right"/>
    </xf>
    <xf numFmtId="0" fontId="6" fillId="0" borderId="0" xfId="0" applyFont="1" applyBorder="1" applyAlignment="1"/>
    <xf numFmtId="0" fontId="6" fillId="0" borderId="0" xfId="0" applyFont="1" applyBorder="1"/>
    <xf numFmtId="0" fontId="8" fillId="0" borderId="0" xfId="0" applyFont="1"/>
    <xf numFmtId="0" fontId="0" fillId="0" borderId="0" xfId="0" applyAlignment="1">
      <alignment horizontal="left"/>
    </xf>
    <xf numFmtId="165" fontId="9" fillId="0" borderId="1" xfId="0" applyNumberFormat="1" applyFont="1" applyBorder="1" applyAlignment="1">
      <alignment horizontal="left" vertical="center"/>
    </xf>
    <xf numFmtId="0" fontId="6" fillId="0" borderId="2" xfId="0" applyFont="1" applyBorder="1" applyAlignment="1">
      <alignment wrapText="1"/>
    </xf>
    <xf numFmtId="0" fontId="13" fillId="0" borderId="2" xfId="0" applyFont="1" applyBorder="1"/>
    <xf numFmtId="0" fontId="13" fillId="0" borderId="2" xfId="0" applyFont="1" applyBorder="1" applyAlignment="1">
      <alignment horizontal="right"/>
    </xf>
    <xf numFmtId="49" fontId="0" fillId="0" borderId="0" xfId="0" applyNumberFormat="1" applyAlignment="1">
      <alignment horizontal="left"/>
    </xf>
    <xf numFmtId="49" fontId="0" fillId="0" borderId="9" xfId="0" applyNumberFormat="1" applyBorder="1" applyAlignment="1">
      <alignment horizontal="left" vertical="center"/>
    </xf>
    <xf numFmtId="49" fontId="0" fillId="0" borderId="3" xfId="0" applyNumberFormat="1" applyBorder="1" applyAlignment="1">
      <alignment horizontal="left" vertical="center"/>
    </xf>
    <xf numFmtId="49" fontId="0" fillId="0" borderId="10" xfId="0" applyNumberFormat="1" applyBorder="1" applyAlignment="1">
      <alignment horizontal="left" vertical="center"/>
    </xf>
    <xf numFmtId="0" fontId="0" fillId="3" borderId="6" xfId="0" applyNumberFormat="1" applyFill="1" applyBorder="1" applyAlignment="1">
      <alignment horizontal="center" vertical="center"/>
    </xf>
    <xf numFmtId="0" fontId="0" fillId="3" borderId="7" xfId="0" applyNumberFormat="1" applyFill="1" applyBorder="1" applyAlignment="1">
      <alignment horizontal="center" vertical="center"/>
    </xf>
    <xf numFmtId="0" fontId="0" fillId="3" borderId="8" xfId="0" applyNumberFormat="1" applyFill="1" applyBorder="1" applyAlignment="1">
      <alignment horizontal="center" vertical="center"/>
    </xf>
    <xf numFmtId="0" fontId="0" fillId="0" borderId="12" xfId="0" applyNumberFormat="1" applyBorder="1" applyAlignment="1">
      <alignment horizontal="left" vertical="center"/>
    </xf>
    <xf numFmtId="0" fontId="0" fillId="0" borderId="13" xfId="0" applyNumberFormat="1" applyBorder="1" applyAlignment="1">
      <alignment horizontal="left" vertical="center"/>
    </xf>
    <xf numFmtId="0" fontId="0" fillId="0" borderId="14" xfId="0" applyNumberFormat="1" applyBorder="1" applyAlignment="1">
      <alignment horizontal="left" vertical="center"/>
    </xf>
    <xf numFmtId="0" fontId="0" fillId="0" borderId="9" xfId="0" applyNumberFormat="1" applyBorder="1" applyAlignment="1">
      <alignment horizontal="left" vertical="center"/>
    </xf>
    <xf numFmtId="0" fontId="0" fillId="0" borderId="3" xfId="0" applyNumberFormat="1" applyBorder="1" applyAlignment="1">
      <alignment horizontal="left" vertical="center"/>
    </xf>
    <xf numFmtId="0" fontId="0" fillId="0" borderId="10" xfId="0" applyNumberFormat="1" applyBorder="1" applyAlignment="1">
      <alignment horizontal="left" vertical="center"/>
    </xf>
    <xf numFmtId="0" fontId="0" fillId="4" borderId="9" xfId="0" applyNumberFormat="1" applyFill="1" applyBorder="1" applyAlignment="1">
      <alignment horizontal="center" vertical="center"/>
    </xf>
    <xf numFmtId="0" fontId="0" fillId="4" borderId="3" xfId="0" applyNumberFormat="1" applyFill="1" applyBorder="1" applyAlignment="1">
      <alignment horizontal="center" vertical="center"/>
    </xf>
    <xf numFmtId="0" fontId="0" fillId="4" borderId="10" xfId="0" applyNumberFormat="1" applyFill="1" applyBorder="1" applyAlignment="1">
      <alignment horizontal="center" vertical="center"/>
    </xf>
    <xf numFmtId="0" fontId="0" fillId="0" borderId="9" xfId="0" applyBorder="1" applyAlignment="1">
      <alignment horizontal="center"/>
    </xf>
    <xf numFmtId="0" fontId="0" fillId="0" borderId="3" xfId="0" applyBorder="1" applyAlignment="1">
      <alignment horizontal="center"/>
    </xf>
    <xf numFmtId="0" fontId="0" fillId="0" borderId="10" xfId="0" applyBorder="1" applyAlignment="1">
      <alignment horizontal="center"/>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49" fontId="0" fillId="0" borderId="9" xfId="0" applyNumberFormat="1" applyBorder="1" applyAlignment="1">
      <alignment horizontal="center"/>
    </xf>
    <xf numFmtId="49" fontId="0" fillId="0" borderId="10" xfId="0" applyNumberFormat="1" applyBorder="1" applyAlignment="1">
      <alignment horizontal="center"/>
    </xf>
    <xf numFmtId="0" fontId="13" fillId="0" borderId="0" xfId="0" applyFont="1" applyAlignment="1">
      <alignment horizontal="left" vertical="top" wrapText="1"/>
    </xf>
    <xf numFmtId="0" fontId="6" fillId="0" borderId="0" xfId="0" applyFont="1" applyAlignment="1">
      <alignment horizontal="left" vertical="top" wrapText="1"/>
    </xf>
    <xf numFmtId="0" fontId="6" fillId="0" borderId="0" xfId="0" applyFont="1" applyBorder="1" applyAlignment="1">
      <alignment horizontal="justify" wrapText="1"/>
    </xf>
    <xf numFmtId="0" fontId="6" fillId="0" borderId="0" xfId="0" applyFont="1" applyBorder="1" applyAlignment="1">
      <alignment horizontal="left"/>
    </xf>
    <xf numFmtId="0" fontId="6" fillId="0" borderId="0" xfId="0" applyFont="1" applyBorder="1" applyAlignment="1">
      <alignment horizontal="center"/>
    </xf>
    <xf numFmtId="0" fontId="4" fillId="0" borderId="0" xfId="0" applyFont="1" applyAlignment="1">
      <alignment horizontal="center" vertical="top" wrapText="1"/>
    </xf>
    <xf numFmtId="0" fontId="6" fillId="0" borderId="0" xfId="0" applyFont="1" applyAlignment="1">
      <alignment horizontal="center" vertical="top"/>
    </xf>
    <xf numFmtId="0" fontId="13" fillId="0" borderId="0" xfId="0" applyFont="1" applyBorder="1" applyAlignment="1">
      <alignment horizontal="center" vertical="center" wrapText="1"/>
    </xf>
    <xf numFmtId="0" fontId="13" fillId="5" borderId="0" xfId="0" applyFont="1" applyFill="1" applyBorder="1" applyAlignment="1">
      <alignment horizontal="center" wrapText="1"/>
    </xf>
    <xf numFmtId="0" fontId="6" fillId="0" borderId="0" xfId="0" applyFont="1" applyBorder="1" applyAlignment="1">
      <alignment horizontal="center" wrapText="1"/>
    </xf>
    <xf numFmtId="0" fontId="6" fillId="0" borderId="0" xfId="0" applyFont="1" applyBorder="1" applyAlignment="1">
      <alignment horizontal="center" vertical="center" wrapText="1"/>
    </xf>
    <xf numFmtId="0" fontId="6" fillId="0" borderId="0" xfId="0" applyFont="1" applyAlignment="1">
      <alignment horizontal="justify" vertical="top" wrapText="1"/>
    </xf>
    <xf numFmtId="0" fontId="6" fillId="0" borderId="0" xfId="0" applyFont="1" applyAlignment="1">
      <alignment horizontal="justify" vertical="top"/>
    </xf>
    <xf numFmtId="0" fontId="4" fillId="0" borderId="0" xfId="0" applyFont="1" applyAlignment="1">
      <alignment horizontal="justify" vertical="top" wrapText="1"/>
    </xf>
    <xf numFmtId="0" fontId="4" fillId="0" borderId="0" xfId="0" applyFont="1" applyAlignment="1">
      <alignment horizontal="center"/>
    </xf>
    <xf numFmtId="164" fontId="4" fillId="0" borderId="0" xfId="0" applyNumberFormat="1" applyFont="1" applyAlignment="1">
      <alignment horizontal="right"/>
    </xf>
    <xf numFmtId="0" fontId="4" fillId="0" borderId="0" xfId="0" applyFont="1" applyFill="1" applyAlignment="1">
      <alignment horizontal="right"/>
    </xf>
    <xf numFmtId="0" fontId="6" fillId="0" borderId="0" xfId="0" applyFont="1" applyAlignment="1">
      <alignment horizontal="justify" wrapText="1"/>
    </xf>
    <xf numFmtId="0" fontId="6" fillId="0" borderId="0" xfId="0" applyFont="1" applyBorder="1" applyAlignment="1">
      <alignment horizontal="justify" vertical="top" wrapText="1"/>
    </xf>
    <xf numFmtId="0" fontId="13" fillId="5" borderId="0" xfId="0" applyFont="1" applyFill="1" applyAlignment="1">
      <alignment horizontal="center" wrapText="1"/>
    </xf>
    <xf numFmtId="0" fontId="6" fillId="0" borderId="0" xfId="0" applyFont="1" applyAlignment="1">
      <alignment horizontal="left" wrapText="1"/>
    </xf>
    <xf numFmtId="0" fontId="6" fillId="0" borderId="0" xfId="0" applyFont="1" applyBorder="1" applyAlignment="1">
      <alignment horizontal="center" vertical="top" wrapText="1"/>
    </xf>
    <xf numFmtId="0" fontId="13" fillId="0" borderId="0" xfId="0" applyFont="1" applyBorder="1" applyAlignment="1">
      <alignment horizontal="center" vertical="top" wrapText="1"/>
    </xf>
    <xf numFmtId="0" fontId="13" fillId="0" borderId="2" xfId="0" applyFont="1" applyBorder="1" applyAlignment="1">
      <alignment horizontal="center" wrapText="1"/>
    </xf>
    <xf numFmtId="0" fontId="13" fillId="0" borderId="0" xfId="0" applyFont="1" applyAlignment="1">
      <alignment horizontal="center" wrapText="1"/>
    </xf>
    <xf numFmtId="0" fontId="13" fillId="0" borderId="4" xfId="0" applyFont="1" applyBorder="1" applyAlignment="1">
      <alignment horizontal="center" wrapText="1"/>
    </xf>
    <xf numFmtId="0" fontId="13" fillId="0" borderId="0" xfId="0" applyFont="1" applyAlignment="1">
      <alignment horizontal="left" wrapText="1"/>
    </xf>
    <xf numFmtId="0" fontId="14" fillId="0" borderId="0" xfId="0" applyFont="1" applyAlignment="1">
      <alignment horizontal="center" vertical="top" wrapText="1"/>
    </xf>
    <xf numFmtId="0" fontId="12" fillId="0" borderId="0" xfId="0" applyFont="1" applyAlignment="1">
      <alignment horizontal="justify" vertical="top" wrapText="1"/>
    </xf>
    <xf numFmtId="0" fontId="6" fillId="0" borderId="0" xfId="0" applyFont="1" applyAlignment="1">
      <alignment horizontal="center" wrapText="1"/>
    </xf>
    <xf numFmtId="0" fontId="6" fillId="0" borderId="0" xfId="0" applyFont="1" applyBorder="1" applyAlignment="1">
      <alignment horizontal="left" vertical="top" wrapText="1"/>
    </xf>
    <xf numFmtId="0" fontId="13" fillId="0" borderId="0" xfId="0" applyFont="1" applyBorder="1" applyAlignment="1">
      <alignment horizontal="left" vertical="top" wrapText="1"/>
    </xf>
    <xf numFmtId="0" fontId="6" fillId="0" borderId="0" xfId="0" applyFont="1" applyBorder="1" applyAlignment="1">
      <alignment horizontal="left" wrapText="1"/>
    </xf>
    <xf numFmtId="0" fontId="7" fillId="0" borderId="0" xfId="0" applyFont="1" applyAlignment="1">
      <alignment horizontal="left"/>
    </xf>
    <xf numFmtId="0" fontId="6" fillId="0" borderId="2" xfId="0" applyFont="1" applyBorder="1" applyAlignment="1">
      <alignment horizontal="center" vertical="top" wrapText="1"/>
    </xf>
    <xf numFmtId="0" fontId="6" fillId="0" borderId="0" xfId="0" applyFont="1" applyAlignment="1">
      <alignment horizontal="right" vertical="center" wrapText="1"/>
    </xf>
    <xf numFmtId="0" fontId="4" fillId="0" borderId="0" xfId="0" applyFont="1" applyAlignment="1">
      <alignment horizontal="left"/>
    </xf>
    <xf numFmtId="0" fontId="5" fillId="0" borderId="0" xfId="0" applyFont="1" applyAlignment="1">
      <alignment horizontal="left" wrapText="1"/>
    </xf>
    <xf numFmtId="0" fontId="4" fillId="0" borderId="0" xfId="0" applyFont="1" applyAlignment="1">
      <alignment horizontal="justify" vertical="top"/>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horizontal="center"/>
    </xf>
    <xf numFmtId="14" fontId="8" fillId="5" borderId="0" xfId="0" applyNumberFormat="1" applyFont="1" applyFill="1" applyAlignment="1">
      <alignment horizontal="center"/>
    </xf>
    <xf numFmtId="0" fontId="8" fillId="5" borderId="0" xfId="0" applyFont="1" applyFill="1" applyAlignment="1">
      <alignment horizontal="center"/>
    </xf>
    <xf numFmtId="0" fontId="4" fillId="0" borderId="2" xfId="0" applyFont="1" applyBorder="1" applyAlignment="1">
      <alignment horizontal="left"/>
    </xf>
    <xf numFmtId="0" fontId="4" fillId="0" borderId="2" xfId="0" applyFont="1" applyBorder="1" applyAlignment="1">
      <alignment horizontal="justify" vertical="top" wrapText="1"/>
    </xf>
    <xf numFmtId="0" fontId="4" fillId="0" borderId="2" xfId="0" applyFont="1" applyBorder="1" applyAlignment="1">
      <alignment horizontal="justify" vertical="top"/>
    </xf>
    <xf numFmtId="0" fontId="2" fillId="0" borderId="0"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left" wrapText="1"/>
    </xf>
    <xf numFmtId="0" fontId="1" fillId="0" borderId="0" xfId="0" applyFont="1" applyBorder="1" applyAlignment="1">
      <alignment horizontal="left" wrapText="1"/>
    </xf>
    <xf numFmtId="0" fontId="2" fillId="0" borderId="4" xfId="0" applyFont="1" applyBorder="1" applyAlignment="1">
      <alignment horizontal="left"/>
    </xf>
    <xf numFmtId="0" fontId="2" fillId="0" borderId="2" xfId="0" applyFont="1" applyBorder="1" applyAlignment="1">
      <alignment horizontal="left" wrapText="1"/>
    </xf>
    <xf numFmtId="0" fontId="3" fillId="0" borderId="2" xfId="0" applyFont="1" applyBorder="1" applyAlignment="1">
      <alignment horizontal="center"/>
    </xf>
    <xf numFmtId="0" fontId="1" fillId="0" borderId="2" xfId="0" applyFont="1" applyBorder="1" applyAlignment="1">
      <alignment horizontal="center"/>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5"/>
  <sheetViews>
    <sheetView workbookViewId="0">
      <selection activeCell="C27" sqref="C27"/>
    </sheetView>
  </sheetViews>
  <sheetFormatPr defaultRowHeight="15" x14ac:dyDescent="0.25"/>
  <cols>
    <col min="2" max="2" width="33.7109375" customWidth="1"/>
    <col min="3" max="3" width="16.140625" customWidth="1"/>
    <col min="4" max="4" width="9.85546875" bestFit="1" customWidth="1"/>
    <col min="6" max="6" width="12.7109375" customWidth="1"/>
    <col min="10" max="10" width="16.28515625" bestFit="1" customWidth="1"/>
  </cols>
  <sheetData>
    <row r="1" spans="2:12" ht="15.75" thickBot="1" x14ac:dyDescent="0.3"/>
    <row r="2" spans="2:12" ht="26.25" customHeight="1" thickBot="1" x14ac:dyDescent="0.3">
      <c r="B2" s="31" t="s">
        <v>15</v>
      </c>
      <c r="C2" s="32"/>
      <c r="D2" s="32"/>
      <c r="E2" s="32"/>
      <c r="F2" s="32"/>
      <c r="G2" s="32"/>
      <c r="H2" s="32"/>
      <c r="I2" s="32"/>
      <c r="J2" s="32"/>
      <c r="K2" s="33"/>
      <c r="L2" s="1"/>
    </row>
    <row r="3" spans="2:12" x14ac:dyDescent="0.25">
      <c r="B3" s="6" t="s">
        <v>4</v>
      </c>
      <c r="C3" s="34"/>
      <c r="D3" s="35"/>
      <c r="E3" s="35"/>
      <c r="F3" s="35"/>
      <c r="G3" s="35"/>
      <c r="H3" s="35"/>
      <c r="I3" s="35"/>
      <c r="J3" s="35"/>
      <c r="K3" s="36"/>
      <c r="L3" s="1"/>
    </row>
    <row r="4" spans="2:12" x14ac:dyDescent="0.25">
      <c r="B4" s="4" t="s">
        <v>5</v>
      </c>
      <c r="C4" s="37"/>
      <c r="D4" s="38"/>
      <c r="E4" s="38"/>
      <c r="F4" s="38"/>
      <c r="G4" s="38"/>
      <c r="H4" s="38"/>
      <c r="I4" s="38"/>
      <c r="J4" s="38"/>
      <c r="K4" s="39"/>
      <c r="L4" s="1"/>
    </row>
    <row r="5" spans="2:12" x14ac:dyDescent="0.25">
      <c r="B5" s="4" t="s">
        <v>6</v>
      </c>
      <c r="C5" s="37"/>
      <c r="D5" s="38"/>
      <c r="E5" s="38"/>
      <c r="F5" s="38"/>
      <c r="G5" s="38"/>
      <c r="H5" s="38"/>
      <c r="I5" s="38"/>
      <c r="J5" s="38"/>
      <c r="K5" s="39"/>
      <c r="L5" s="1"/>
    </row>
    <row r="6" spans="2:12" x14ac:dyDescent="0.25">
      <c r="B6" s="40" t="s">
        <v>18</v>
      </c>
      <c r="C6" s="41"/>
      <c r="D6" s="41"/>
      <c r="E6" s="41"/>
      <c r="F6" s="41"/>
      <c r="G6" s="41"/>
      <c r="H6" s="41"/>
      <c r="I6" s="41"/>
      <c r="J6" s="41"/>
      <c r="K6" s="42"/>
      <c r="L6" s="1"/>
    </row>
    <row r="7" spans="2:12" x14ac:dyDescent="0.25">
      <c r="B7" s="4" t="s">
        <v>17</v>
      </c>
      <c r="C7" s="27"/>
      <c r="L7" s="1"/>
    </row>
    <row r="8" spans="2:12" x14ac:dyDescent="0.25">
      <c r="B8" s="4" t="s">
        <v>7</v>
      </c>
      <c r="C8" s="28"/>
      <c r="D8" s="29"/>
      <c r="E8" s="29"/>
      <c r="F8" s="29"/>
      <c r="G8" s="29"/>
      <c r="H8" s="29"/>
      <c r="I8" s="29"/>
      <c r="J8" s="29"/>
      <c r="K8" s="30"/>
      <c r="L8" s="1"/>
    </row>
    <row r="9" spans="2:12" x14ac:dyDescent="0.25">
      <c r="B9" s="4" t="s">
        <v>8</v>
      </c>
      <c r="C9" s="28"/>
      <c r="D9" s="29"/>
      <c r="E9" s="29"/>
      <c r="F9" s="29"/>
      <c r="G9" s="29"/>
      <c r="H9" s="29"/>
      <c r="I9" s="29"/>
      <c r="J9" s="29"/>
      <c r="K9" s="30"/>
      <c r="L9" s="1"/>
    </row>
    <row r="10" spans="2:12" x14ac:dyDescent="0.25">
      <c r="B10" s="4" t="s">
        <v>10</v>
      </c>
      <c r="C10" s="28"/>
      <c r="D10" s="29"/>
      <c r="E10" s="29"/>
      <c r="F10" s="29"/>
      <c r="G10" s="29"/>
      <c r="H10" s="29"/>
      <c r="I10" s="29"/>
      <c r="J10" s="29"/>
      <c r="K10" s="30"/>
      <c r="L10" s="1"/>
    </row>
    <row r="11" spans="2:12" x14ac:dyDescent="0.25">
      <c r="B11" s="4" t="s">
        <v>9</v>
      </c>
      <c r="C11" s="23">
        <f ca="1">TODAY()</f>
        <v>45723</v>
      </c>
      <c r="D11" s="3"/>
      <c r="E11" s="2"/>
      <c r="F11" s="2"/>
      <c r="G11" s="2"/>
      <c r="H11" s="2"/>
      <c r="I11" s="2"/>
      <c r="J11" s="2"/>
      <c r="K11" s="2"/>
      <c r="L11" s="1"/>
    </row>
    <row r="12" spans="2:12" ht="15.75" thickBot="1" x14ac:dyDescent="0.3">
      <c r="B12" s="4" t="s">
        <v>16</v>
      </c>
      <c r="C12" s="9"/>
      <c r="D12" s="3"/>
      <c r="E12" s="2"/>
      <c r="F12" s="2"/>
      <c r="G12" s="2"/>
      <c r="H12" s="2"/>
      <c r="I12" s="2"/>
      <c r="J12" s="2"/>
      <c r="K12" s="2"/>
      <c r="L12" s="1"/>
    </row>
    <row r="13" spans="2:12" ht="15.75" thickBot="1" x14ac:dyDescent="0.3">
      <c r="B13" s="31" t="s">
        <v>78</v>
      </c>
      <c r="C13" s="32"/>
      <c r="D13" s="32"/>
      <c r="E13" s="32"/>
      <c r="F13" s="32"/>
      <c r="G13" s="32"/>
      <c r="H13" s="32"/>
      <c r="I13" s="32"/>
      <c r="J13" s="32"/>
      <c r="K13" s="33"/>
      <c r="L13" s="1"/>
    </row>
    <row r="14" spans="2:12" x14ac:dyDescent="0.25">
      <c r="B14" s="6" t="s">
        <v>4</v>
      </c>
      <c r="C14" s="34"/>
      <c r="D14" s="35"/>
      <c r="E14" s="35"/>
      <c r="F14" s="35"/>
      <c r="G14" s="35"/>
      <c r="H14" s="35"/>
      <c r="I14" s="35"/>
      <c r="J14" s="35"/>
      <c r="K14" s="36"/>
      <c r="L14" s="1"/>
    </row>
    <row r="15" spans="2:12" x14ac:dyDescent="0.25">
      <c r="B15" s="4" t="s">
        <v>5</v>
      </c>
      <c r="C15" s="37"/>
      <c r="D15" s="38"/>
      <c r="E15" s="38"/>
      <c r="F15" s="38"/>
      <c r="G15" s="38"/>
      <c r="H15" s="38"/>
      <c r="I15" s="38"/>
      <c r="J15" s="38"/>
      <c r="K15" s="39"/>
      <c r="L15" s="1"/>
    </row>
    <row r="16" spans="2:12" x14ac:dyDescent="0.25">
      <c r="B16" s="4" t="s">
        <v>6</v>
      </c>
      <c r="C16" s="37"/>
      <c r="D16" s="38"/>
      <c r="E16" s="38"/>
      <c r="F16" s="38"/>
      <c r="G16" s="38"/>
      <c r="H16" s="38"/>
      <c r="I16" s="38"/>
      <c r="J16" s="38"/>
      <c r="K16" s="39"/>
      <c r="L16" s="1"/>
    </row>
    <row r="17" spans="2:12" x14ac:dyDescent="0.25">
      <c r="B17" s="40" t="s">
        <v>18</v>
      </c>
      <c r="C17" s="41"/>
      <c r="D17" s="41"/>
      <c r="E17" s="41"/>
      <c r="F17" s="41"/>
      <c r="G17" s="41"/>
      <c r="H17" s="41"/>
      <c r="I17" s="41"/>
      <c r="J17" s="41"/>
      <c r="K17" s="42"/>
      <c r="L17" s="1"/>
    </row>
    <row r="18" spans="2:12" x14ac:dyDescent="0.25">
      <c r="B18" s="4" t="s">
        <v>17</v>
      </c>
      <c r="C18" s="22"/>
      <c r="L18" s="1"/>
    </row>
    <row r="19" spans="2:12" x14ac:dyDescent="0.25">
      <c r="B19" s="4" t="s">
        <v>7</v>
      </c>
      <c r="C19" s="28"/>
      <c r="D19" s="29"/>
      <c r="E19" s="29"/>
      <c r="F19" s="29"/>
      <c r="G19" s="29"/>
      <c r="H19" s="29"/>
      <c r="I19" s="29"/>
      <c r="J19" s="29"/>
      <c r="K19" s="30"/>
      <c r="L19" s="1"/>
    </row>
    <row r="20" spans="2:12" x14ac:dyDescent="0.25">
      <c r="B20" s="4" t="s">
        <v>8</v>
      </c>
      <c r="C20" s="28"/>
      <c r="D20" s="29"/>
      <c r="E20" s="29"/>
      <c r="F20" s="29"/>
      <c r="G20" s="29"/>
      <c r="H20" s="29"/>
      <c r="I20" s="29"/>
      <c r="J20" s="29"/>
      <c r="K20" s="30"/>
      <c r="L20" s="1"/>
    </row>
    <row r="21" spans="2:12" x14ac:dyDescent="0.25">
      <c r="B21" s="4" t="s">
        <v>10</v>
      </c>
      <c r="C21" s="28"/>
      <c r="D21" s="29"/>
      <c r="E21" s="29"/>
      <c r="F21" s="29"/>
      <c r="G21" s="29"/>
      <c r="H21" s="29"/>
      <c r="I21" s="29"/>
      <c r="J21" s="29"/>
      <c r="K21" s="30"/>
      <c r="L21" s="1"/>
    </row>
    <row r="22" spans="2:12" x14ac:dyDescent="0.25">
      <c r="B22" s="4" t="s">
        <v>9</v>
      </c>
      <c r="C22" s="23">
        <f ca="1">C11</f>
        <v>45723</v>
      </c>
      <c r="D22" s="3"/>
      <c r="E22" s="2"/>
      <c r="F22" s="2"/>
      <c r="G22" s="2"/>
      <c r="H22" s="2"/>
      <c r="I22" s="2"/>
      <c r="J22" s="2"/>
      <c r="K22" s="2"/>
      <c r="L22" s="1"/>
    </row>
    <row r="23" spans="2:12" x14ac:dyDescent="0.25">
      <c r="B23" s="4" t="s">
        <v>16</v>
      </c>
      <c r="C23" s="9"/>
      <c r="D23" s="3"/>
      <c r="E23" s="2"/>
      <c r="F23" s="2"/>
      <c r="G23" s="2"/>
      <c r="H23" s="2"/>
      <c r="I23" s="2"/>
      <c r="J23" s="2"/>
      <c r="K23" s="2"/>
      <c r="L23" s="1"/>
    </row>
    <row r="24" spans="2:12" x14ac:dyDescent="0.25">
      <c r="B24" s="10" t="s">
        <v>31</v>
      </c>
      <c r="C24" s="11" t="s">
        <v>45</v>
      </c>
    </row>
    <row r="25" spans="2:12" x14ac:dyDescent="0.25">
      <c r="B25" s="4" t="s">
        <v>32</v>
      </c>
      <c r="C25" s="43" t="s">
        <v>0</v>
      </c>
      <c r="D25" s="44"/>
      <c r="E25" s="44"/>
      <c r="F25" s="45"/>
    </row>
    <row r="26" spans="2:12" ht="38.25" customHeight="1" x14ac:dyDescent="0.25">
      <c r="B26" s="4" t="s">
        <v>39</v>
      </c>
      <c r="C26" s="46" t="s">
        <v>90</v>
      </c>
      <c r="D26" s="47"/>
      <c r="E26" s="47"/>
      <c r="F26" s="48"/>
    </row>
    <row r="27" spans="2:12" x14ac:dyDescent="0.25">
      <c r="B27" s="4" t="s">
        <v>40</v>
      </c>
      <c r="C27" s="13" t="s">
        <v>88</v>
      </c>
      <c r="D27" s="49" t="s">
        <v>89</v>
      </c>
      <c r="E27" s="50"/>
    </row>
    <row r="31" spans="2:12" x14ac:dyDescent="0.25">
      <c r="D31" s="1"/>
    </row>
    <row r="35" spans="5:5" x14ac:dyDescent="0.25">
      <c r="E35" t="s">
        <v>44</v>
      </c>
    </row>
  </sheetData>
  <autoFilter ref="B2:K27">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19">
    <mergeCell ref="C20:K20"/>
    <mergeCell ref="C21:K21"/>
    <mergeCell ref="C25:F25"/>
    <mergeCell ref="C26:F26"/>
    <mergeCell ref="D27:E27"/>
    <mergeCell ref="B2:K2"/>
    <mergeCell ref="C3:K3"/>
    <mergeCell ref="C4:K4"/>
    <mergeCell ref="C5:K5"/>
    <mergeCell ref="C10:K10"/>
    <mergeCell ref="B6:K6"/>
    <mergeCell ref="C9:K9"/>
    <mergeCell ref="C8:K8"/>
    <mergeCell ref="C19:K19"/>
    <mergeCell ref="B13:K13"/>
    <mergeCell ref="C14:K14"/>
    <mergeCell ref="C15:K15"/>
    <mergeCell ref="C16:K16"/>
    <mergeCell ref="B17:K17"/>
  </mergeCells>
  <phoneticPr fontId="0"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Врачи!$A$2:$A$23</xm:f>
          </x14:formula1>
          <xm:sqref>C24</xm:sqref>
        </x14:dataValidation>
        <x14:dataValidation type="list" allowBlank="1" showInputMessage="1" showErrorMessage="1">
          <x14:formula1>
            <xm:f>Врачи!$C$2:$C$13</xm:f>
          </x14:formula1>
          <xm:sqref>B6:K6 B17:K17</xm:sqref>
        </x14:dataValidation>
        <x14:dataValidation type="list" allowBlank="1" showInputMessage="1" showErrorMessage="1">
          <x14:formula1>
            <xm:f>Врачи!$B$2:$B$8</xm:f>
          </x14:formula1>
          <xm:sqref>C25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abSelected="1" zoomScaleNormal="100" zoomScaleSheetLayoutView="100" workbookViewId="0">
      <selection activeCell="A52" sqref="A52"/>
    </sheetView>
  </sheetViews>
  <sheetFormatPr defaultColWidth="9.140625" defaultRowHeight="12" x14ac:dyDescent="0.2"/>
  <cols>
    <col min="1" max="1" width="9.140625" style="14"/>
    <col min="2" max="2" width="6.7109375" style="14" customWidth="1"/>
    <col min="3" max="3" width="9.140625" style="14"/>
    <col min="4" max="4" width="11.140625" style="14" customWidth="1"/>
    <col min="5" max="5" width="9.140625" style="14"/>
    <col min="6" max="6" width="13.28515625" style="14" customWidth="1"/>
    <col min="7" max="7" width="9.28515625" style="14" customWidth="1"/>
    <col min="8" max="8" width="9.140625" style="14"/>
    <col min="9" max="9" width="19.28515625" style="14" customWidth="1"/>
    <col min="10" max="11" width="9.140625" style="14" hidden="1" customWidth="1"/>
    <col min="12" max="16384" width="9.140625" style="14"/>
  </cols>
  <sheetData>
    <row r="1" spans="1:11" ht="0.95" customHeight="1" x14ac:dyDescent="0.2"/>
    <row r="2" spans="1:11" ht="12.75" customHeight="1" x14ac:dyDescent="0.2">
      <c r="C2" s="65" t="s">
        <v>2</v>
      </c>
      <c r="D2" s="65"/>
      <c r="E2" s="65"/>
      <c r="F2" s="65"/>
      <c r="G2" s="65"/>
    </row>
    <row r="3" spans="1:11" x14ac:dyDescent="0.2">
      <c r="B3" s="67" t="s">
        <v>87</v>
      </c>
      <c r="C3" s="67"/>
      <c r="D3" s="67"/>
      <c r="E3" s="67"/>
      <c r="F3" s="67"/>
      <c r="G3" s="15"/>
      <c r="H3" s="7"/>
    </row>
    <row r="4" spans="1:11" ht="13.7" customHeight="1" x14ac:dyDescent="0.2">
      <c r="A4" s="5" t="s">
        <v>3</v>
      </c>
      <c r="B4" s="14" t="s">
        <v>46</v>
      </c>
      <c r="G4" s="66">
        <f ca="1">Данные!C11</f>
        <v>45723</v>
      </c>
      <c r="H4" s="66"/>
      <c r="I4" s="66"/>
    </row>
    <row r="5" spans="1:11" ht="0.95" customHeight="1" x14ac:dyDescent="0.2"/>
    <row r="6" spans="1:11" ht="91.15" customHeight="1" x14ac:dyDescent="0.2">
      <c r="A6" s="68" t="s">
        <v>85</v>
      </c>
      <c r="B6" s="68"/>
      <c r="C6" s="68"/>
      <c r="D6" s="68"/>
      <c r="E6" s="68"/>
      <c r="F6" s="68"/>
      <c r="G6" s="68"/>
      <c r="H6" s="68"/>
      <c r="I6" s="68"/>
    </row>
    <row r="7" spans="1:11" ht="13.7" customHeight="1" x14ac:dyDescent="0.2">
      <c r="A7" s="70">
        <f>Данные!C3</f>
        <v>0</v>
      </c>
      <c r="B7" s="70"/>
      <c r="C7" s="70"/>
      <c r="D7" s="70"/>
      <c r="E7" s="70"/>
      <c r="F7" s="70"/>
      <c r="G7" s="70"/>
      <c r="H7" s="70"/>
      <c r="I7" s="70"/>
    </row>
    <row r="8" spans="1:11" ht="38.25" customHeight="1" x14ac:dyDescent="0.2">
      <c r="A8" s="72" t="s">
        <v>52</v>
      </c>
      <c r="B8" s="72"/>
      <c r="C8" s="72"/>
      <c r="D8" s="72"/>
      <c r="E8" s="72"/>
      <c r="F8" s="72"/>
      <c r="G8" s="72"/>
      <c r="H8" s="72"/>
      <c r="I8" s="72"/>
    </row>
    <row r="9" spans="1:11" ht="38.25" customHeight="1" x14ac:dyDescent="0.2">
      <c r="A9" s="72" t="s">
        <v>53</v>
      </c>
      <c r="B9" s="72"/>
      <c r="C9" s="72"/>
      <c r="D9" s="74" t="str">
        <f>CONCATENATE("паспорт ",Данные!C7," № ",Данные!C8,", выдан ",Данные!C9," ",Данные!C10)</f>
        <v xml:space="preserve">паспорт  № , выдан  </v>
      </c>
      <c r="E9" s="74"/>
      <c r="F9" s="74"/>
      <c r="G9" s="74"/>
      <c r="H9" s="74"/>
      <c r="I9" s="74"/>
      <c r="J9" s="24"/>
      <c r="K9" s="24"/>
    </row>
    <row r="10" spans="1:11" ht="24" customHeight="1" x14ac:dyDescent="0.2">
      <c r="A10" s="71" t="s">
        <v>48</v>
      </c>
      <c r="B10" s="71"/>
      <c r="C10" s="71"/>
      <c r="D10" s="71"/>
      <c r="E10" s="71"/>
      <c r="F10" s="71"/>
      <c r="G10" s="71"/>
      <c r="H10" s="71"/>
      <c r="I10" s="71"/>
    </row>
    <row r="11" spans="1:11" ht="24" customHeight="1" x14ac:dyDescent="0.2">
      <c r="A11" s="71" t="s">
        <v>54</v>
      </c>
      <c r="B11" s="71"/>
      <c r="C11" s="71"/>
      <c r="D11" s="71"/>
      <c r="E11" s="71"/>
      <c r="F11" s="71"/>
      <c r="G11" s="71"/>
      <c r="H11" s="71"/>
      <c r="I11" s="71"/>
    </row>
    <row r="12" spans="1:11" ht="12" customHeight="1" x14ac:dyDescent="0.2">
      <c r="A12" s="75">
        <f>Данные!C14</f>
        <v>0</v>
      </c>
      <c r="B12" s="75"/>
      <c r="C12" s="75"/>
      <c r="D12" s="75"/>
      <c r="E12" s="75"/>
      <c r="F12" s="75"/>
      <c r="G12" s="75"/>
      <c r="H12" s="75"/>
      <c r="I12" s="75"/>
    </row>
    <row r="13" spans="1:11" ht="12" customHeight="1" x14ac:dyDescent="0.2">
      <c r="A13" s="80" t="s">
        <v>55</v>
      </c>
      <c r="B13" s="80"/>
      <c r="C13" s="80"/>
      <c r="D13" s="80"/>
      <c r="E13" s="80"/>
      <c r="F13" s="80"/>
      <c r="G13" s="80"/>
      <c r="H13" s="80"/>
      <c r="I13" s="80"/>
    </row>
    <row r="14" spans="1:11" ht="24" customHeight="1" x14ac:dyDescent="0.2">
      <c r="A14" s="72" t="s">
        <v>53</v>
      </c>
      <c r="B14" s="72"/>
      <c r="C14" s="72"/>
      <c r="D14" s="74" t="str">
        <f>CONCATENATE("паспорт ",Данные!C18," № ",Данные!C19,", выдан ",Данные!C20," ",Данные!C21)</f>
        <v xml:space="preserve">паспорт  № , выдан  </v>
      </c>
      <c r="E14" s="74"/>
      <c r="F14" s="74"/>
      <c r="G14" s="74"/>
      <c r="H14" s="74"/>
      <c r="I14" s="74"/>
    </row>
    <row r="15" spans="1:11" ht="24" customHeight="1" x14ac:dyDescent="0.2">
      <c r="A15" s="81" t="s">
        <v>56</v>
      </c>
      <c r="B15" s="81"/>
      <c r="C15" s="81"/>
      <c r="D15" s="81"/>
      <c r="E15" s="81"/>
      <c r="F15" s="81"/>
      <c r="G15" s="81"/>
      <c r="H15" s="81"/>
      <c r="I15" s="81"/>
    </row>
    <row r="16" spans="1:11" ht="18" customHeight="1" x14ac:dyDescent="0.2">
      <c r="A16" s="73">
        <f>Данные!C14</f>
        <v>0</v>
      </c>
      <c r="B16" s="73"/>
      <c r="C16" s="73"/>
      <c r="D16" s="73"/>
      <c r="E16" s="73"/>
      <c r="F16" s="73"/>
      <c r="G16" s="73"/>
      <c r="H16" s="73"/>
      <c r="I16" s="73"/>
    </row>
    <row r="17" spans="1:9" ht="24" customHeight="1" x14ac:dyDescent="0.2">
      <c r="A17" s="72" t="s">
        <v>57</v>
      </c>
      <c r="B17" s="72"/>
      <c r="C17" s="72"/>
      <c r="D17" s="72"/>
      <c r="E17" s="72"/>
      <c r="F17" s="72"/>
      <c r="G17" s="72"/>
      <c r="H17" s="72"/>
      <c r="I17" s="72"/>
    </row>
    <row r="18" spans="1:9" ht="24" customHeight="1" x14ac:dyDescent="0.2">
      <c r="A18" s="72" t="s">
        <v>58</v>
      </c>
      <c r="B18" s="72"/>
      <c r="C18" s="72"/>
      <c r="D18" s="72"/>
      <c r="E18" s="72"/>
      <c r="F18" s="72"/>
      <c r="G18" s="72"/>
      <c r="H18" s="72"/>
      <c r="I18" s="72"/>
    </row>
    <row r="19" spans="1:9" ht="1.5" customHeight="1" x14ac:dyDescent="0.2">
      <c r="A19" s="85"/>
      <c r="B19" s="85"/>
      <c r="C19" s="85"/>
      <c r="D19" s="85"/>
      <c r="E19" s="85"/>
      <c r="F19" s="85"/>
      <c r="G19" s="85"/>
      <c r="H19" s="85"/>
      <c r="I19" s="85"/>
    </row>
    <row r="20" spans="1:9" ht="24" customHeight="1" x14ac:dyDescent="0.2">
      <c r="A20" s="76" t="str">
        <f>CONCATENATE("паспорт ",Данные!C18," № ",Данные!C19,", выдан ",Данные!C20," ",Данные!C21)</f>
        <v xml:space="preserve">паспорт  № , выдан  </v>
      </c>
      <c r="B20" s="76"/>
      <c r="C20" s="76"/>
      <c r="D20" s="76"/>
      <c r="E20" s="76"/>
      <c r="F20" s="76"/>
      <c r="G20" s="76"/>
      <c r="H20" s="76"/>
      <c r="I20" s="76"/>
    </row>
    <row r="21" spans="1:9" ht="27" customHeight="1" x14ac:dyDescent="0.2">
      <c r="A21" s="72" t="s">
        <v>59</v>
      </c>
      <c r="B21" s="72"/>
      <c r="C21" s="72"/>
      <c r="D21" s="72"/>
      <c r="E21" s="72"/>
      <c r="F21" s="72"/>
      <c r="G21" s="72"/>
      <c r="H21" s="72"/>
      <c r="I21" s="72"/>
    </row>
    <row r="22" spans="1:9" ht="12.75" customHeight="1" x14ac:dyDescent="0.2">
      <c r="A22" s="83" t="s">
        <v>60</v>
      </c>
      <c r="B22" s="83"/>
      <c r="C22" s="83"/>
      <c r="D22" s="83"/>
      <c r="E22" s="83"/>
      <c r="F22" s="83"/>
      <c r="G22" s="83"/>
      <c r="H22" s="83"/>
      <c r="I22" s="83"/>
    </row>
    <row r="23" spans="1:9" ht="11.25" customHeight="1" x14ac:dyDescent="0.2">
      <c r="A23" s="84" t="s">
        <v>61</v>
      </c>
      <c r="B23" s="84"/>
      <c r="C23" s="84"/>
      <c r="D23" s="84"/>
      <c r="E23" s="84"/>
      <c r="F23" s="84"/>
      <c r="G23" s="84"/>
      <c r="H23" s="84"/>
      <c r="I23" s="84"/>
    </row>
    <row r="24" spans="1:9" ht="6" customHeight="1" x14ac:dyDescent="0.2">
      <c r="A24" s="68"/>
      <c r="B24" s="68"/>
      <c r="C24" s="68"/>
      <c r="D24" s="68"/>
      <c r="E24" s="68"/>
      <c r="F24" s="68"/>
      <c r="G24" s="68"/>
      <c r="H24" s="68"/>
      <c r="I24" s="68"/>
    </row>
    <row r="25" spans="1:9" ht="75.400000000000006" customHeight="1" x14ac:dyDescent="0.2">
      <c r="A25" s="69" t="s">
        <v>62</v>
      </c>
      <c r="B25" s="69"/>
      <c r="C25" s="69"/>
      <c r="D25" s="69"/>
      <c r="E25" s="69"/>
      <c r="F25" s="69"/>
      <c r="G25" s="69"/>
      <c r="H25" s="69"/>
      <c r="I25" s="69"/>
    </row>
    <row r="26" spans="1:9" ht="196.5" customHeight="1" x14ac:dyDescent="0.2">
      <c r="A26" s="81" t="s">
        <v>86</v>
      </c>
      <c r="B26" s="81"/>
      <c r="C26" s="81"/>
      <c r="D26" s="81"/>
      <c r="E26" s="81"/>
      <c r="F26" s="81"/>
      <c r="G26" s="81"/>
      <c r="H26" s="81"/>
      <c r="I26" s="81"/>
    </row>
    <row r="27" spans="1:9" ht="18" customHeight="1" x14ac:dyDescent="0.2">
      <c r="A27" s="81" t="s">
        <v>79</v>
      </c>
      <c r="B27" s="81"/>
      <c r="C27" s="81"/>
      <c r="D27" s="81"/>
      <c r="E27" s="81"/>
      <c r="F27" s="81"/>
      <c r="G27" s="82">
        <f>Данные!C3</f>
        <v>0</v>
      </c>
      <c r="H27" s="82"/>
      <c r="I27" s="82"/>
    </row>
    <row r="28" spans="1:9" ht="75.400000000000006" customHeight="1" x14ac:dyDescent="0.2">
      <c r="A28" s="81" t="s">
        <v>63</v>
      </c>
      <c r="B28" s="81"/>
      <c r="C28" s="81"/>
      <c r="D28" s="81"/>
      <c r="E28" s="81"/>
      <c r="F28" s="81"/>
      <c r="G28" s="81"/>
      <c r="H28" s="81"/>
      <c r="I28" s="81"/>
    </row>
    <row r="29" spans="1:9" ht="15" customHeight="1" x14ac:dyDescent="0.2">
      <c r="A29" s="52" t="s">
        <v>64</v>
      </c>
      <c r="B29" s="52"/>
      <c r="C29" s="52"/>
      <c r="D29" s="52"/>
      <c r="E29" s="52"/>
      <c r="F29" s="52"/>
      <c r="G29" s="52"/>
      <c r="H29" s="52"/>
      <c r="I29" s="52"/>
    </row>
    <row r="30" spans="1:9" ht="28.5" customHeight="1" x14ac:dyDescent="0.2">
      <c r="A30" s="79" t="s">
        <v>83</v>
      </c>
      <c r="B30" s="79"/>
      <c r="C30" s="79"/>
      <c r="D30" s="79"/>
      <c r="E30" s="79"/>
      <c r="F30" s="79"/>
      <c r="G30" s="79"/>
      <c r="H30" s="79"/>
      <c r="I30" s="79"/>
    </row>
    <row r="31" spans="1:9" ht="14.25" customHeight="1" x14ac:dyDescent="0.2">
      <c r="A31" s="78" t="str">
        <f>Данные!C26</f>
        <v xml:space="preserve"> рублей, 00 копеек</v>
      </c>
      <c r="B31" s="78"/>
      <c r="C31" s="78"/>
      <c r="D31" s="78"/>
      <c r="E31" s="78"/>
      <c r="F31" s="78"/>
      <c r="G31" s="78"/>
      <c r="H31" s="78"/>
      <c r="I31" s="78"/>
    </row>
    <row r="32" spans="1:9" ht="147.75" customHeight="1" x14ac:dyDescent="0.2">
      <c r="A32" s="62" t="s">
        <v>65</v>
      </c>
      <c r="B32" s="62"/>
      <c r="C32" s="62"/>
      <c r="D32" s="62"/>
      <c r="E32" s="62"/>
      <c r="F32" s="62"/>
      <c r="G32" s="62"/>
      <c r="H32" s="62"/>
      <c r="I32" s="62"/>
    </row>
    <row r="33" spans="1:9" ht="132" customHeight="1" x14ac:dyDescent="0.2">
      <c r="A33" s="52" t="s">
        <v>66</v>
      </c>
      <c r="B33" s="52"/>
      <c r="C33" s="52"/>
      <c r="D33" s="52"/>
      <c r="E33" s="52"/>
      <c r="F33" s="52"/>
      <c r="G33" s="52"/>
      <c r="H33" s="52"/>
      <c r="I33" s="52"/>
    </row>
    <row r="34" spans="1:9" ht="35.25" customHeight="1" x14ac:dyDescent="0.2">
      <c r="A34" s="52" t="s">
        <v>67</v>
      </c>
      <c r="B34" s="52"/>
      <c r="C34" s="52"/>
      <c r="D34" s="52"/>
      <c r="E34" s="52"/>
      <c r="F34" s="52"/>
      <c r="G34" s="52"/>
      <c r="H34" s="52"/>
      <c r="I34" s="52"/>
    </row>
    <row r="35" spans="1:9" ht="12" customHeight="1" x14ac:dyDescent="0.2">
      <c r="A35" s="77" t="str">
        <f>CONCATENATE("4.9. Сроки оказания платных медицинских услуг: ",Данные!C27," по ",Данные!D27," года.")</f>
        <v>4.9. Сроки оказания платных медицинских услуг: 05.06.2024 по 16.06.2024 года.</v>
      </c>
      <c r="B35" s="77"/>
      <c r="C35" s="77"/>
      <c r="D35" s="77"/>
      <c r="E35" s="77"/>
      <c r="F35" s="77"/>
      <c r="G35" s="77"/>
      <c r="H35" s="77"/>
      <c r="I35" s="77"/>
    </row>
    <row r="36" spans="1:9" ht="137.44999999999999" customHeight="1" x14ac:dyDescent="0.2">
      <c r="A36" s="62" t="s">
        <v>68</v>
      </c>
      <c r="B36" s="63"/>
      <c r="C36" s="63"/>
      <c r="D36" s="63"/>
      <c r="E36" s="63"/>
      <c r="F36" s="63"/>
      <c r="G36" s="63"/>
      <c r="H36" s="63"/>
      <c r="I36" s="63"/>
    </row>
    <row r="37" spans="1:9" ht="136.5" customHeight="1" x14ac:dyDescent="0.2">
      <c r="A37" s="62" t="s">
        <v>69</v>
      </c>
      <c r="B37" s="62"/>
      <c r="C37" s="62"/>
      <c r="D37" s="62"/>
      <c r="E37" s="62"/>
      <c r="F37" s="62"/>
      <c r="G37" s="62"/>
      <c r="H37" s="62"/>
      <c r="I37" s="62"/>
    </row>
    <row r="38" spans="1:9" ht="121.5" customHeight="1" x14ac:dyDescent="0.2">
      <c r="A38" s="62" t="s">
        <v>70</v>
      </c>
      <c r="B38" s="62"/>
      <c r="C38" s="62"/>
      <c r="D38" s="62"/>
      <c r="E38" s="62"/>
      <c r="F38" s="62"/>
      <c r="G38" s="62"/>
      <c r="H38" s="62"/>
      <c r="I38" s="62"/>
    </row>
    <row r="39" spans="1:9" ht="111" customHeight="1" x14ac:dyDescent="0.2">
      <c r="A39" s="62" t="s">
        <v>71</v>
      </c>
      <c r="B39" s="62"/>
      <c r="C39" s="62"/>
      <c r="D39" s="62"/>
      <c r="E39" s="62"/>
      <c r="F39" s="62"/>
      <c r="G39" s="62"/>
      <c r="H39" s="62"/>
      <c r="I39" s="62"/>
    </row>
    <row r="40" spans="1:9" ht="87.75" customHeight="1" x14ac:dyDescent="0.2">
      <c r="A40" s="62" t="s">
        <v>82</v>
      </c>
      <c r="B40" s="62"/>
      <c r="C40" s="62"/>
      <c r="D40" s="62"/>
      <c r="E40" s="62"/>
      <c r="F40" s="62"/>
      <c r="G40" s="62"/>
      <c r="H40" s="62"/>
      <c r="I40" s="62"/>
    </row>
    <row r="41" spans="1:9" ht="87.75" customHeight="1" x14ac:dyDescent="0.2">
      <c r="A41" s="62" t="s">
        <v>72</v>
      </c>
      <c r="B41" s="62"/>
      <c r="C41" s="62"/>
      <c r="D41" s="62"/>
      <c r="E41" s="62"/>
      <c r="F41" s="62"/>
      <c r="G41" s="62"/>
      <c r="H41" s="62"/>
      <c r="I41" s="62"/>
    </row>
    <row r="42" spans="1:9" ht="135" customHeight="1" x14ac:dyDescent="0.2">
      <c r="A42" s="64" t="s">
        <v>73</v>
      </c>
      <c r="B42" s="63"/>
      <c r="C42" s="63"/>
      <c r="D42" s="63"/>
      <c r="E42" s="63"/>
      <c r="F42" s="63"/>
      <c r="G42" s="63"/>
      <c r="H42" s="63"/>
      <c r="I42" s="63"/>
    </row>
    <row r="43" spans="1:9" ht="98.25" customHeight="1" x14ac:dyDescent="0.2">
      <c r="A43" s="62" t="s">
        <v>74</v>
      </c>
      <c r="B43" s="63"/>
      <c r="C43" s="63"/>
      <c r="D43" s="63"/>
      <c r="E43" s="63"/>
      <c r="F43" s="63"/>
      <c r="G43" s="63"/>
      <c r="H43" s="63"/>
      <c r="I43" s="63"/>
    </row>
    <row r="44" spans="1:9" ht="98.25" customHeight="1" x14ac:dyDescent="0.2">
      <c r="A44" s="52" t="s">
        <v>75</v>
      </c>
      <c r="B44" s="52"/>
      <c r="C44" s="52"/>
      <c r="D44" s="52"/>
      <c r="E44" s="52"/>
      <c r="F44" s="52"/>
      <c r="G44" s="52"/>
      <c r="H44" s="52"/>
      <c r="I44" s="52"/>
    </row>
    <row r="45" spans="1:9" ht="99" customHeight="1" x14ac:dyDescent="0.2">
      <c r="A45" s="52" t="s">
        <v>76</v>
      </c>
      <c r="B45" s="52"/>
      <c r="C45" s="52"/>
      <c r="D45" s="52"/>
      <c r="E45" s="52"/>
      <c r="F45" s="52"/>
      <c r="G45" s="52"/>
      <c r="H45" s="52"/>
      <c r="I45" s="52"/>
    </row>
    <row r="46" spans="1:9" ht="101.25" customHeight="1" x14ac:dyDescent="0.2">
      <c r="A46" s="52" t="s">
        <v>77</v>
      </c>
      <c r="B46" s="52"/>
      <c r="C46" s="52"/>
      <c r="D46" s="52"/>
      <c r="E46" s="52"/>
      <c r="F46" s="52"/>
      <c r="G46" s="52"/>
      <c r="H46" s="52"/>
      <c r="I46" s="52"/>
    </row>
    <row r="47" spans="1:9" ht="39" customHeight="1" x14ac:dyDescent="0.2">
      <c r="A47" s="62" t="s">
        <v>80</v>
      </c>
      <c r="B47" s="63"/>
      <c r="C47" s="63"/>
      <c r="D47" s="63"/>
      <c r="E47" s="63"/>
      <c r="F47" s="63"/>
      <c r="G47" s="63"/>
      <c r="H47" s="63"/>
      <c r="I47" s="63"/>
    </row>
    <row r="48" spans="1:9" ht="15.75" customHeight="1" x14ac:dyDescent="0.2">
      <c r="A48" s="51" t="str">
        <f>CONCATENATE("9.1.  Настоящий Договор вступает в силу с  ",Данные!C27," г. и действует до полного его исполнения сторонами. ")</f>
        <v xml:space="preserve">9.1.  Настоящий Договор вступает в силу с  05.06.2024 г. и действует до полного его исполнения сторонами. </v>
      </c>
      <c r="B48" s="51"/>
      <c r="C48" s="51"/>
      <c r="D48" s="51"/>
      <c r="E48" s="51"/>
      <c r="F48" s="51"/>
      <c r="G48" s="51"/>
      <c r="H48" s="51"/>
      <c r="I48" s="51"/>
    </row>
    <row r="49" spans="1:9" ht="33" customHeight="1" x14ac:dyDescent="0.2">
      <c r="A49" s="52" t="s">
        <v>84</v>
      </c>
      <c r="B49" s="52"/>
      <c r="C49" s="52"/>
      <c r="D49" s="52"/>
      <c r="E49" s="52"/>
      <c r="F49" s="52"/>
      <c r="G49" s="52"/>
      <c r="H49" s="52"/>
      <c r="I49" s="52"/>
    </row>
    <row r="50" spans="1:9" ht="23.25" customHeight="1" x14ac:dyDescent="0.2">
      <c r="A50" s="56" t="s">
        <v>81</v>
      </c>
      <c r="B50" s="57"/>
      <c r="C50" s="57"/>
      <c r="D50" s="57"/>
      <c r="E50" s="57"/>
      <c r="F50" s="57"/>
      <c r="G50" s="57"/>
      <c r="H50" s="57"/>
      <c r="I50" s="57"/>
    </row>
    <row r="51" spans="1:9" ht="165.75" customHeight="1" x14ac:dyDescent="0.2">
      <c r="A51" s="61" t="s">
        <v>91</v>
      </c>
      <c r="B51" s="61"/>
      <c r="C51" s="61"/>
      <c r="D51" s="61"/>
      <c r="E51" s="16"/>
      <c r="F51" s="58" t="str">
        <f>CONCATENATE("Потребитель (законный представитель потребителя):
",Данные!C3,"
Данные документа удостоверяющего личность
Паспорт серия ",Данные!C7," номер  ",Данные!C8,"  выдан  ",Данные!C9,",  ",Данные!C10,"
адрес места жительства: ",Данные!C4,"
номер телефона:  ",Данные!C5)</f>
        <v xml:space="preserve">Потребитель (законный представитель потребителя):
Данные документа удостоверяющего личность
Паспорт серия  номер    выдан  ,  
адрес места жительства: 
номер телефона:  </v>
      </c>
      <c r="G51" s="58"/>
      <c r="H51" s="58"/>
      <c r="I51" s="58"/>
    </row>
    <row r="52" spans="1:9" ht="27" customHeight="1" x14ac:dyDescent="0.2">
      <c r="A52" s="17"/>
      <c r="B52" s="18" t="s">
        <v>42</v>
      </c>
      <c r="C52" s="60" t="s">
        <v>27</v>
      </c>
      <c r="D52" s="60"/>
      <c r="E52" s="19"/>
      <c r="F52" s="25"/>
      <c r="G52" s="26" t="s">
        <v>42</v>
      </c>
      <c r="H52" s="59">
        <f>Данные!$C$3</f>
        <v>0</v>
      </c>
      <c r="I52" s="59"/>
    </row>
    <row r="53" spans="1:9" ht="11.25" customHeight="1" x14ac:dyDescent="0.2">
      <c r="A53" s="55"/>
      <c r="B53" s="55"/>
      <c r="C53" s="55"/>
      <c r="D53" s="55"/>
      <c r="E53" s="55"/>
      <c r="F53" s="55"/>
      <c r="G53" s="20"/>
      <c r="H53" s="20"/>
      <c r="I53" s="20"/>
    </row>
    <row r="54" spans="1:9" ht="134.25" customHeight="1" x14ac:dyDescent="0.2">
      <c r="A54" s="53"/>
      <c r="B54" s="53"/>
      <c r="C54" s="53"/>
      <c r="D54" s="53"/>
      <c r="E54" s="53"/>
      <c r="F54" s="53"/>
      <c r="G54" s="20"/>
      <c r="H54" s="20"/>
      <c r="I54" s="20"/>
    </row>
    <row r="55" spans="1:9" ht="27" customHeight="1" x14ac:dyDescent="0.2">
      <c r="A55" s="53"/>
      <c r="B55" s="53"/>
      <c r="C55" s="53"/>
      <c r="D55" s="53"/>
      <c r="E55" s="53"/>
      <c r="F55" s="53"/>
      <c r="G55" s="20"/>
      <c r="H55" s="20"/>
      <c r="I55" s="20"/>
    </row>
    <row r="56" spans="1:9" ht="26.25" customHeight="1" x14ac:dyDescent="0.2">
      <c r="A56" s="53"/>
      <c r="B56" s="53"/>
      <c r="C56" s="53"/>
      <c r="D56" s="53"/>
      <c r="E56" s="53"/>
      <c r="F56" s="53"/>
      <c r="G56" s="20"/>
      <c r="H56" s="20"/>
      <c r="I56" s="20"/>
    </row>
    <row r="57" spans="1:9" ht="26.25" customHeight="1" x14ac:dyDescent="0.2">
      <c r="A57" s="20"/>
      <c r="B57" s="20"/>
      <c r="C57" s="20"/>
      <c r="D57" s="20"/>
      <c r="E57" s="20"/>
      <c r="F57" s="20"/>
      <c r="G57" s="20"/>
      <c r="H57" s="20"/>
      <c r="I57" s="20"/>
    </row>
    <row r="58" spans="1:9" ht="33" customHeight="1" x14ac:dyDescent="0.2">
      <c r="A58" s="55"/>
      <c r="B58" s="55"/>
      <c r="C58" s="54"/>
      <c r="D58" s="54"/>
      <c r="E58" s="54"/>
      <c r="F58" s="54"/>
      <c r="G58" s="20"/>
      <c r="H58" s="20"/>
      <c r="I58" s="20"/>
    </row>
    <row r="60" spans="1:9" ht="15.75" customHeight="1" x14ac:dyDescent="0.2"/>
    <row r="61" spans="1:9" ht="15" customHeight="1" x14ac:dyDescent="0.2"/>
  </sheetData>
  <mergeCells count="58">
    <mergeCell ref="A13:I13"/>
    <mergeCell ref="A14:C14"/>
    <mergeCell ref="D14:I14"/>
    <mergeCell ref="A15:I15"/>
    <mergeCell ref="A28:I28"/>
    <mergeCell ref="A27:F27"/>
    <mergeCell ref="G27:I27"/>
    <mergeCell ref="A22:I22"/>
    <mergeCell ref="A23:I23"/>
    <mergeCell ref="A26:I26"/>
    <mergeCell ref="A17:I17"/>
    <mergeCell ref="A18:I19"/>
    <mergeCell ref="A35:I35"/>
    <mergeCell ref="A31:I31"/>
    <mergeCell ref="A32:I32"/>
    <mergeCell ref="A30:I30"/>
    <mergeCell ref="A29:I29"/>
    <mergeCell ref="A33:I33"/>
    <mergeCell ref="A34:I34"/>
    <mergeCell ref="C2:G2"/>
    <mergeCell ref="G4:I4"/>
    <mergeCell ref="B3:F3"/>
    <mergeCell ref="A6:I6"/>
    <mergeCell ref="A25:I25"/>
    <mergeCell ref="A7:I7"/>
    <mergeCell ref="A10:I10"/>
    <mergeCell ref="A8:I8"/>
    <mergeCell ref="A16:I16"/>
    <mergeCell ref="A9:C9"/>
    <mergeCell ref="D9:I9"/>
    <mergeCell ref="A11:I11"/>
    <mergeCell ref="A12:I12"/>
    <mergeCell ref="A24:I24"/>
    <mergeCell ref="A20:I20"/>
    <mergeCell ref="A21:I21"/>
    <mergeCell ref="A36:I36"/>
    <mergeCell ref="A38:I38"/>
    <mergeCell ref="A42:I42"/>
    <mergeCell ref="A43:I43"/>
    <mergeCell ref="A47:I47"/>
    <mergeCell ref="A39:I39"/>
    <mergeCell ref="A40:I40"/>
    <mergeCell ref="A41:I41"/>
    <mergeCell ref="A37:I37"/>
    <mergeCell ref="A46:I46"/>
    <mergeCell ref="A45:I45"/>
    <mergeCell ref="A44:I44"/>
    <mergeCell ref="A48:I48"/>
    <mergeCell ref="A49:I49"/>
    <mergeCell ref="A54:F56"/>
    <mergeCell ref="C58:F58"/>
    <mergeCell ref="A58:B58"/>
    <mergeCell ref="A50:I50"/>
    <mergeCell ref="A53:F53"/>
    <mergeCell ref="F51:I51"/>
    <mergeCell ref="H52:I52"/>
    <mergeCell ref="C52:D52"/>
    <mergeCell ref="A51:D51"/>
  </mergeCells>
  <phoneticPr fontId="0" type="noConversion"/>
  <pageMargins left="0.78740157480314965" right="0" top="0.19685039370078741" bottom="0" header="0" footer="0"/>
  <pageSetup paperSize="9" scale="150" orientation="portrait" r:id="rId1"/>
  <rowBreaks count="3" manualBreakCount="3">
    <brk id="31" max="10" man="1"/>
    <brk id="40" max="10" man="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view="pageBreakPreview" topLeftCell="A7" zoomScale="120" zoomScaleNormal="100" zoomScaleSheetLayoutView="120" workbookViewId="0">
      <selection activeCell="H3" sqref="H3:I3"/>
    </sheetView>
  </sheetViews>
  <sheetFormatPr defaultColWidth="8.85546875" defaultRowHeight="15" x14ac:dyDescent="0.25"/>
  <cols>
    <col min="1" max="1" width="3.7109375" style="21" customWidth="1"/>
    <col min="2" max="2" width="12.7109375" style="21" customWidth="1"/>
    <col min="3" max="8" width="8.85546875" style="21"/>
    <col min="9" max="9" width="13.42578125" style="21" customWidth="1"/>
    <col min="10" max="16384" width="8.85546875" style="21"/>
  </cols>
  <sheetData>
    <row r="1" spans="1:10" ht="45" customHeight="1" x14ac:dyDescent="0.25">
      <c r="F1" s="86"/>
      <c r="G1" s="86"/>
      <c r="H1" s="86"/>
      <c r="I1" s="86"/>
    </row>
    <row r="2" spans="1:10" ht="32.25" customHeight="1" x14ac:dyDescent="0.25">
      <c r="A2" s="90" t="s">
        <v>13</v>
      </c>
      <c r="B2" s="91"/>
      <c r="C2" s="91"/>
      <c r="D2" s="91"/>
      <c r="E2" s="91"/>
      <c r="F2" s="91"/>
      <c r="G2" s="91"/>
      <c r="H2" s="91"/>
      <c r="I2" s="91"/>
    </row>
    <row r="3" spans="1:10" x14ac:dyDescent="0.25">
      <c r="A3" s="92" t="s">
        <v>3</v>
      </c>
      <c r="B3" s="92"/>
      <c r="H3" s="93">
        <f ca="1">TODAY()</f>
        <v>45723</v>
      </c>
      <c r="I3" s="94"/>
    </row>
    <row r="4" spans="1:10" x14ac:dyDescent="0.25">
      <c r="A4" s="5" t="s">
        <v>14</v>
      </c>
      <c r="B4" s="95" t="str">
        <f>CONCATENATE(Данные!C3,",  дата рождения ",Данные!C12)</f>
        <v xml:space="preserve">,  дата рождения </v>
      </c>
      <c r="C4" s="95"/>
      <c r="D4" s="95"/>
      <c r="E4" s="95"/>
      <c r="F4" s="95"/>
      <c r="G4" s="95"/>
      <c r="H4" s="95"/>
      <c r="I4" s="95"/>
    </row>
    <row r="5" spans="1:10" x14ac:dyDescent="0.25">
      <c r="A5" s="87" t="s">
        <v>20</v>
      </c>
      <c r="B5" s="87"/>
      <c r="C5" s="87"/>
      <c r="D5" s="87"/>
      <c r="E5" s="87"/>
      <c r="F5" s="87"/>
      <c r="G5" s="87"/>
      <c r="H5" s="87"/>
      <c r="I5" s="87"/>
    </row>
    <row r="6" spans="1:10" ht="24" customHeight="1" x14ac:dyDescent="0.25">
      <c r="A6" s="88" t="str">
        <f>CONCATENATE(Данные!B6," : серия ",Данные!C7," номер ",Данные!C8, " Выдан ",Данные!C9, " дата выдачи ",Данные!C10)</f>
        <v xml:space="preserve">Паспорт : серия  номер  Выдан  дата выдачи </v>
      </c>
      <c r="B6" s="88"/>
      <c r="C6" s="88"/>
      <c r="D6" s="88"/>
      <c r="E6" s="88"/>
      <c r="F6" s="88"/>
      <c r="G6" s="88"/>
      <c r="H6" s="88"/>
      <c r="I6" s="88"/>
    </row>
    <row r="7" spans="1:10" ht="135" customHeight="1" x14ac:dyDescent="0.25">
      <c r="A7" s="96" t="s">
        <v>51</v>
      </c>
      <c r="B7" s="97"/>
      <c r="C7" s="97"/>
      <c r="D7" s="97"/>
      <c r="E7" s="97"/>
      <c r="F7" s="97"/>
      <c r="G7" s="97"/>
      <c r="H7" s="97"/>
      <c r="I7" s="97"/>
      <c r="J7" s="21" t="s">
        <v>44</v>
      </c>
    </row>
    <row r="8" spans="1:10" ht="145.5" customHeight="1" x14ac:dyDescent="0.25">
      <c r="A8" s="64" t="s">
        <v>21</v>
      </c>
      <c r="B8" s="89"/>
      <c r="C8" s="89"/>
      <c r="D8" s="89"/>
      <c r="E8" s="89"/>
      <c r="F8" s="89"/>
      <c r="G8" s="89"/>
      <c r="H8" s="89"/>
      <c r="I8" s="89"/>
    </row>
    <row r="9" spans="1:10" ht="1.5" customHeight="1" x14ac:dyDescent="0.25">
      <c r="A9" s="5"/>
      <c r="B9" s="5"/>
      <c r="C9" s="5"/>
      <c r="D9" s="5"/>
      <c r="E9" s="5"/>
      <c r="F9" s="5"/>
      <c r="G9" s="5"/>
      <c r="H9" s="5"/>
      <c r="I9" s="5"/>
    </row>
    <row r="10" spans="1:10" ht="15" customHeight="1" x14ac:dyDescent="0.25">
      <c r="A10" s="100" t="s">
        <v>22</v>
      </c>
      <c r="B10" s="101"/>
      <c r="C10" s="101"/>
      <c r="D10" s="101"/>
      <c r="E10" s="101"/>
      <c r="F10" s="12"/>
      <c r="G10" s="105" t="str">
        <f>CONCATENATE("/",Данные!C3)</f>
        <v>/</v>
      </c>
      <c r="H10" s="105"/>
      <c r="I10" s="105"/>
    </row>
    <row r="11" spans="1:10" ht="15" customHeight="1" x14ac:dyDescent="0.25">
      <c r="F11" s="102" t="s">
        <v>11</v>
      </c>
      <c r="G11" s="102"/>
      <c r="H11" s="99" t="s">
        <v>12</v>
      </c>
      <c r="I11" s="99"/>
    </row>
    <row r="12" spans="1:10" ht="21" customHeight="1" x14ac:dyDescent="0.25">
      <c r="A12" s="7" t="s">
        <v>1</v>
      </c>
      <c r="B12" s="8"/>
      <c r="C12" s="7"/>
      <c r="D12" s="103" t="str">
        <f>Данные!C25</f>
        <v>врач-травматолог-ортопед</v>
      </c>
      <c r="E12" s="103"/>
      <c r="F12" s="103"/>
      <c r="G12" s="103"/>
      <c r="H12" s="104" t="str">
        <f>Данные!C24</f>
        <v>Грибанов Д.А.</v>
      </c>
      <c r="I12" s="104"/>
    </row>
    <row r="13" spans="1:10" x14ac:dyDescent="0.25">
      <c r="A13" s="5"/>
      <c r="B13" s="5"/>
      <c r="C13" s="8"/>
      <c r="D13" s="8"/>
      <c r="E13" s="8"/>
      <c r="F13" s="98" t="s">
        <v>11</v>
      </c>
      <c r="G13" s="98"/>
      <c r="H13" s="99" t="s">
        <v>12</v>
      </c>
      <c r="I13" s="99"/>
    </row>
    <row r="14" spans="1:10" x14ac:dyDescent="0.25">
      <c r="A14" s="5"/>
      <c r="B14" s="5"/>
      <c r="C14" s="5"/>
      <c r="D14" s="5"/>
      <c r="E14" s="5"/>
      <c r="F14" s="5"/>
      <c r="G14" s="5"/>
      <c r="H14" s="5"/>
      <c r="I14" s="5"/>
    </row>
    <row r="15" spans="1:10" x14ac:dyDescent="0.25">
      <c r="A15" s="5"/>
      <c r="B15" s="5"/>
      <c r="C15" s="5"/>
      <c r="D15" s="5"/>
      <c r="E15" s="5"/>
      <c r="F15" s="5"/>
      <c r="G15" s="5"/>
      <c r="H15" s="5"/>
      <c r="I15" s="5"/>
    </row>
    <row r="16" spans="1:10" x14ac:dyDescent="0.25">
      <c r="A16" s="5"/>
      <c r="B16" s="5"/>
      <c r="C16" s="5"/>
      <c r="D16" s="5"/>
      <c r="E16" s="5"/>
      <c r="F16" s="5"/>
      <c r="G16" s="5"/>
      <c r="H16" s="5"/>
      <c r="I16" s="5"/>
    </row>
    <row r="17" spans="1:9" x14ac:dyDescent="0.25">
      <c r="A17" s="5"/>
      <c r="B17" s="5"/>
      <c r="C17" s="5"/>
      <c r="D17" s="5"/>
      <c r="E17" s="5"/>
      <c r="F17" s="5"/>
      <c r="G17" s="5"/>
      <c r="H17" s="5"/>
      <c r="I17" s="5"/>
    </row>
    <row r="18" spans="1:9" x14ac:dyDescent="0.25">
      <c r="A18" s="5"/>
      <c r="B18" s="5"/>
      <c r="C18" s="5"/>
      <c r="D18" s="5"/>
      <c r="E18" s="5"/>
      <c r="F18" s="5"/>
      <c r="G18" s="5"/>
      <c r="H18" s="5"/>
      <c r="I18" s="5"/>
    </row>
    <row r="19" spans="1:9" x14ac:dyDescent="0.25">
      <c r="A19" s="5"/>
      <c r="B19" s="5"/>
      <c r="C19" s="5"/>
      <c r="D19" s="5"/>
      <c r="E19" s="5"/>
      <c r="F19" s="5"/>
      <c r="G19" s="5"/>
      <c r="H19" s="5"/>
      <c r="I19" s="5"/>
    </row>
    <row r="20" spans="1:9" x14ac:dyDescent="0.25">
      <c r="A20" s="5"/>
      <c r="B20" s="5"/>
      <c r="C20" s="5"/>
      <c r="D20" s="5"/>
      <c r="E20" s="5"/>
      <c r="F20" s="5"/>
      <c r="G20" s="5"/>
      <c r="H20" s="5"/>
      <c r="I20" s="5"/>
    </row>
    <row r="21" spans="1:9" x14ac:dyDescent="0.25">
      <c r="A21" s="5"/>
      <c r="B21" s="5"/>
      <c r="C21" s="5"/>
      <c r="D21" s="5"/>
      <c r="E21" s="5"/>
      <c r="F21" s="5"/>
      <c r="G21" s="5"/>
      <c r="H21" s="5"/>
      <c r="I21" s="5"/>
    </row>
    <row r="22" spans="1:9" x14ac:dyDescent="0.25">
      <c r="A22" s="5"/>
      <c r="B22" s="5"/>
      <c r="C22" s="5"/>
      <c r="D22" s="5"/>
      <c r="E22" s="5"/>
      <c r="F22" s="5"/>
      <c r="G22" s="5"/>
      <c r="H22" s="5"/>
      <c r="I22" s="5"/>
    </row>
    <row r="23" spans="1:9" x14ac:dyDescent="0.25">
      <c r="A23" s="5"/>
      <c r="B23" s="5"/>
      <c r="C23" s="5"/>
      <c r="D23" s="5"/>
      <c r="E23" s="5"/>
      <c r="F23" s="5"/>
      <c r="G23" s="5"/>
      <c r="H23" s="5"/>
      <c r="I23" s="5"/>
    </row>
    <row r="24" spans="1:9" x14ac:dyDescent="0.25">
      <c r="A24" s="5"/>
      <c r="B24" s="5"/>
      <c r="C24" s="5"/>
      <c r="D24" s="5"/>
      <c r="E24" s="5"/>
      <c r="F24" s="5"/>
      <c r="G24" s="5"/>
      <c r="H24" s="5"/>
      <c r="I24" s="5"/>
    </row>
    <row r="25" spans="1:9" x14ac:dyDescent="0.25">
      <c r="A25" s="5"/>
      <c r="B25" s="5"/>
      <c r="C25" s="5"/>
      <c r="D25" s="5"/>
      <c r="E25" s="5"/>
      <c r="F25" s="5"/>
      <c r="G25" s="5"/>
      <c r="H25" s="5"/>
      <c r="I25" s="5"/>
    </row>
    <row r="26" spans="1:9" x14ac:dyDescent="0.25">
      <c r="A26" s="5"/>
      <c r="B26" s="5"/>
      <c r="C26" s="5"/>
      <c r="D26" s="5"/>
      <c r="E26" s="5"/>
      <c r="F26" s="5"/>
      <c r="G26" s="5"/>
      <c r="H26" s="5"/>
      <c r="I26" s="5"/>
    </row>
    <row r="27" spans="1:9" x14ac:dyDescent="0.25">
      <c r="A27" s="5"/>
      <c r="B27" s="5"/>
      <c r="C27" s="5"/>
      <c r="D27" s="5"/>
      <c r="E27" s="5"/>
      <c r="F27" s="5"/>
      <c r="G27" s="5"/>
      <c r="H27" s="5"/>
      <c r="I27" s="5"/>
    </row>
  </sheetData>
  <mergeCells count="17">
    <mergeCell ref="F13:G13"/>
    <mergeCell ref="H13:I13"/>
    <mergeCell ref="A10:E10"/>
    <mergeCell ref="F11:G11"/>
    <mergeCell ref="D12:G12"/>
    <mergeCell ref="H11:I11"/>
    <mergeCell ref="H12:I12"/>
    <mergeCell ref="G10:I10"/>
    <mergeCell ref="F1:I1"/>
    <mergeCell ref="A5:I5"/>
    <mergeCell ref="A6:I6"/>
    <mergeCell ref="A8:I8"/>
    <mergeCell ref="A2:I2"/>
    <mergeCell ref="A3:B3"/>
    <mergeCell ref="H3:I3"/>
    <mergeCell ref="B4:I4"/>
    <mergeCell ref="A7:I7"/>
  </mergeCells>
  <phoneticPr fontId="0" type="noConversion"/>
  <pageMargins left="0.70866141732283472" right="0" top="0" bottom="0"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B6" sqref="B6"/>
    </sheetView>
  </sheetViews>
  <sheetFormatPr defaultRowHeight="15" x14ac:dyDescent="0.25"/>
  <cols>
    <col min="1" max="1" width="19.5703125" customWidth="1"/>
    <col min="2" max="2" width="39" customWidth="1"/>
    <col min="3" max="3" width="18" customWidth="1"/>
  </cols>
  <sheetData>
    <row r="1" spans="1:3" x14ac:dyDescent="0.25">
      <c r="A1" t="s">
        <v>31</v>
      </c>
      <c r="B1" t="s">
        <v>32</v>
      </c>
      <c r="C1" t="s">
        <v>36</v>
      </c>
    </row>
    <row r="2" spans="1:3" x14ac:dyDescent="0.25">
      <c r="A2" t="s">
        <v>50</v>
      </c>
      <c r="B2" t="s">
        <v>0</v>
      </c>
      <c r="C2" t="s">
        <v>18</v>
      </c>
    </row>
    <row r="3" spans="1:3" x14ac:dyDescent="0.25">
      <c r="A3" t="s">
        <v>19</v>
      </c>
      <c r="B3" t="s">
        <v>33</v>
      </c>
      <c r="C3" t="s">
        <v>37</v>
      </c>
    </row>
    <row r="4" spans="1:3" x14ac:dyDescent="0.25">
      <c r="A4" t="s">
        <v>24</v>
      </c>
      <c r="B4" t="s">
        <v>34</v>
      </c>
      <c r="C4" t="s">
        <v>38</v>
      </c>
    </row>
    <row r="5" spans="1:3" x14ac:dyDescent="0.25">
      <c r="A5" t="s">
        <v>23</v>
      </c>
      <c r="B5" t="s">
        <v>35</v>
      </c>
    </row>
    <row r="6" spans="1:3" x14ac:dyDescent="0.25">
      <c r="A6" t="s">
        <v>25</v>
      </c>
      <c r="B6" t="s">
        <v>41</v>
      </c>
    </row>
    <row r="7" spans="1:3" x14ac:dyDescent="0.25">
      <c r="A7" t="s">
        <v>26</v>
      </c>
      <c r="B7" t="s">
        <v>43</v>
      </c>
    </row>
    <row r="8" spans="1:3" x14ac:dyDescent="0.25">
      <c r="A8" t="s">
        <v>27</v>
      </c>
    </row>
    <row r="9" spans="1:3" x14ac:dyDescent="0.25">
      <c r="A9" t="s">
        <v>28</v>
      </c>
    </row>
    <row r="10" spans="1:3" x14ac:dyDescent="0.25">
      <c r="A10" t="s">
        <v>29</v>
      </c>
    </row>
    <row r="11" spans="1:3" x14ac:dyDescent="0.25">
      <c r="A11" t="s">
        <v>30</v>
      </c>
    </row>
    <row r="12" spans="1:3" x14ac:dyDescent="0.25">
      <c r="A12" t="s">
        <v>24</v>
      </c>
    </row>
    <row r="13" spans="1:3" x14ac:dyDescent="0.25">
      <c r="A13" t="s">
        <v>45</v>
      </c>
    </row>
    <row r="14" spans="1:3" x14ac:dyDescent="0.25">
      <c r="A14" t="s">
        <v>47</v>
      </c>
    </row>
    <row r="15" spans="1:3" x14ac:dyDescent="0.25">
      <c r="A15" t="s">
        <v>49</v>
      </c>
    </row>
  </sheetData>
  <pageMargins left="0.7" right="0.7" top="0.75" bottom="0.75" header="0.3" footer="0.3"/>
  <pageSetup paperSize="9" orientation="portrait" horizontalDpi="0" verticalDpi="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Данные</vt:lpstr>
      <vt:lpstr>Договор  ПУ</vt:lpstr>
      <vt:lpstr>ДС</vt:lpstr>
      <vt:lpstr>Врачи</vt:lpstr>
      <vt:lpstr>'Договор  ПУ'!Область_печати</vt:lpstr>
      <vt:lpstr>ДС!Область_печати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2013-07-02T11:29:00Z</cp:lastPrinted>
  <dcterms:created xsi:type="dcterms:W3CDTF">2006-09-16T00:00:00Z</dcterms:created>
  <dcterms:modified xsi:type="dcterms:W3CDTF">2025-03-07T09:52:53Z</dcterms:modified>
</cp:coreProperties>
</file>